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7170"/>
  </bookViews>
  <sheets>
    <sheet name="8_3_N_QA" sheetId="4" r:id="rId1"/>
  </sheets>
  <definedNames>
    <definedName name="_xlnm.Print_Titles" localSheetId="0">'8_3_N_QA'!$1:$8</definedName>
  </definedNames>
  <calcPr calcId="144525"/>
</workbook>
</file>

<file path=xl/calcChain.xml><?xml version="1.0" encoding="utf-8"?>
<calcChain xmlns="http://schemas.openxmlformats.org/spreadsheetml/2006/main">
  <c r="L65" i="4" l="1"/>
  <c r="J65" i="4"/>
  <c r="L64" i="4"/>
  <c r="J64" i="4"/>
  <c r="L63" i="4"/>
  <c r="J63" i="4"/>
  <c r="L62" i="4"/>
  <c r="J62" i="4"/>
  <c r="L61" i="4"/>
  <c r="J61" i="4"/>
  <c r="L60" i="4"/>
  <c r="J60" i="4"/>
  <c r="L59" i="4"/>
  <c r="J59" i="4"/>
  <c r="K58" i="4"/>
  <c r="J58" i="4"/>
  <c r="I58" i="4"/>
  <c r="H58" i="4"/>
  <c r="G58" i="4"/>
  <c r="F58" i="4"/>
  <c r="E58" i="4"/>
  <c r="D58" i="4"/>
  <c r="C58" i="4"/>
  <c r="B58" i="4"/>
  <c r="L58" i="4" s="1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J49" i="4" s="1"/>
  <c r="J47" i="4" s="1"/>
  <c r="K49" i="4"/>
  <c r="L49" i="4" s="1"/>
  <c r="I49" i="4"/>
  <c r="I47" i="4" s="1"/>
  <c r="H49" i="4"/>
  <c r="G49" i="4"/>
  <c r="G47" i="4" s="1"/>
  <c r="F49" i="4"/>
  <c r="E49" i="4"/>
  <c r="E47" i="4" s="1"/>
  <c r="D49" i="4"/>
  <c r="C49" i="4"/>
  <c r="C47" i="4" s="1"/>
  <c r="B49" i="4"/>
  <c r="H47" i="4"/>
  <c r="F47" i="4"/>
  <c r="D47" i="4"/>
  <c r="B47" i="4"/>
  <c r="L46" i="4"/>
  <c r="J46" i="4"/>
  <c r="L45" i="4"/>
  <c r="J45" i="4"/>
  <c r="L44" i="4"/>
  <c r="J44" i="4"/>
  <c r="L43" i="4"/>
  <c r="J43" i="4"/>
  <c r="L42" i="4"/>
  <c r="J42" i="4"/>
  <c r="L41" i="4"/>
  <c r="J41" i="4"/>
  <c r="L40" i="4"/>
  <c r="J40" i="4"/>
  <c r="J39" i="4" s="1"/>
  <c r="K39" i="4"/>
  <c r="L39" i="4" s="1"/>
  <c r="I39" i="4"/>
  <c r="H39" i="4"/>
  <c r="G39" i="4"/>
  <c r="F39" i="4"/>
  <c r="E39" i="4"/>
  <c r="D39" i="4"/>
  <c r="C39" i="4"/>
  <c r="B39" i="4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K30" i="4"/>
  <c r="J30" i="4"/>
  <c r="J28" i="4" s="1"/>
  <c r="I30" i="4"/>
  <c r="H30" i="4"/>
  <c r="H28" i="4" s="1"/>
  <c r="G30" i="4"/>
  <c r="F30" i="4"/>
  <c r="F28" i="4" s="1"/>
  <c r="E30" i="4"/>
  <c r="D30" i="4"/>
  <c r="D28" i="4" s="1"/>
  <c r="C30" i="4"/>
  <c r="B30" i="4"/>
  <c r="L30" i="4" s="1"/>
  <c r="L28" i="4" s="1"/>
  <c r="K28" i="4"/>
  <c r="I28" i="4"/>
  <c r="G28" i="4"/>
  <c r="E28" i="4"/>
  <c r="C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K20" i="4"/>
  <c r="J20" i="4"/>
  <c r="I20" i="4"/>
  <c r="H20" i="4"/>
  <c r="G20" i="4"/>
  <c r="F20" i="4"/>
  <c r="E20" i="4"/>
  <c r="D20" i="4"/>
  <c r="C20" i="4"/>
  <c r="B20" i="4"/>
  <c r="L20" i="4" s="1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J11" i="4" s="1"/>
  <c r="J9" i="4" s="1"/>
  <c r="K11" i="4"/>
  <c r="L11" i="4" s="1"/>
  <c r="L9" i="4" s="1"/>
  <c r="I11" i="4"/>
  <c r="I9" i="4" s="1"/>
  <c r="H11" i="4"/>
  <c r="G11" i="4"/>
  <c r="G9" i="4" s="1"/>
  <c r="F11" i="4"/>
  <c r="E11" i="4"/>
  <c r="E9" i="4" s="1"/>
  <c r="D11" i="4"/>
  <c r="C11" i="4"/>
  <c r="C9" i="4" s="1"/>
  <c r="B11" i="4"/>
  <c r="H9" i="4"/>
  <c r="F9" i="4"/>
  <c r="D9" i="4"/>
  <c r="B9" i="4"/>
  <c r="L47" i="4" l="1"/>
  <c r="K47" i="4"/>
  <c r="K9" i="4"/>
  <c r="B28" i="4"/>
</calcChain>
</file>

<file path=xl/sharedStrings.xml><?xml version="1.0" encoding="utf-8"?>
<sst xmlns="http://schemas.openxmlformats.org/spreadsheetml/2006/main" count="137" uniqueCount="49">
  <si>
    <t>السكان غير القطريين ( 15 سنة فأكثر ) حسب العلاقة بقوة العمل والجنس وحالة الإعاقة والعمر</t>
  </si>
  <si>
    <r>
      <t xml:space="preserve">April 2010 </t>
    </r>
    <r>
      <rPr>
        <b/>
        <sz val="14"/>
        <rFont val="Arial"/>
        <family val="2"/>
      </rPr>
      <t>إبريل</t>
    </r>
  </si>
  <si>
    <t>Non Qatari population 15 years of age and over, by economic activity, sex, disability status, and age</t>
  </si>
  <si>
    <t>Table No (8 - 3) Non Qatari</t>
  </si>
  <si>
    <t>جدول رقم ( 8 - 3) غير قطريين</t>
  </si>
  <si>
    <t xml:space="preserve">
Sex, disability status and age 
</t>
  </si>
  <si>
    <r>
      <rPr>
        <sz val="9"/>
        <rFont val="Arial"/>
        <family val="2"/>
      </rPr>
      <t xml:space="preserve">Economic activity status </t>
    </r>
    <r>
      <rPr>
        <b/>
        <sz val="11"/>
        <rFont val="Arial"/>
        <family val="2"/>
      </rPr>
      <t>حالة النشاط الإقتصادى</t>
    </r>
  </si>
  <si>
    <r>
      <t xml:space="preserve">مجموع 15 سنة فأكثر من العمر
</t>
    </r>
    <r>
      <rPr>
        <sz val="9"/>
        <color indexed="10"/>
        <rFont val="Arial"/>
        <family val="2"/>
      </rPr>
      <t>Total 15 years of age and over</t>
    </r>
  </si>
  <si>
    <t xml:space="preserve">الجنس وحالة الإعاقة والعمر </t>
  </si>
  <si>
    <r>
      <t xml:space="preserve">Not economically active </t>
    </r>
    <r>
      <rPr>
        <b/>
        <sz val="11"/>
        <rFont val="Arial"/>
        <family val="2"/>
      </rPr>
      <t>غير النشيطين اقتصاديا</t>
    </r>
  </si>
  <si>
    <r>
      <rPr>
        <sz val="9"/>
        <rFont val="Arial"/>
        <family val="2"/>
      </rPr>
      <t>Economically active</t>
    </r>
    <r>
      <rPr>
        <b/>
        <sz val="11"/>
        <rFont val="Arial"/>
        <family val="2"/>
      </rPr>
      <t xml:space="preserve"> النشيطون اقتصاديا</t>
    </r>
  </si>
  <si>
    <r>
      <rPr>
        <sz val="9"/>
        <rFont val="Arial"/>
        <family val="2"/>
      </rPr>
      <t>Unemployed</t>
    </r>
    <r>
      <rPr>
        <b/>
        <sz val="11"/>
        <rFont val="Arial"/>
        <family val="2"/>
      </rPr>
      <t xml:space="preserve"> متعطلون</t>
    </r>
  </si>
  <si>
    <r>
      <t xml:space="preserve">مشتغل
</t>
    </r>
    <r>
      <rPr>
        <sz val="9"/>
        <rFont val="Arial"/>
        <family val="2"/>
      </rPr>
      <t>Employed</t>
    </r>
  </si>
  <si>
    <r>
      <t xml:space="preserve">أخرى
</t>
    </r>
    <r>
      <rPr>
        <sz val="8"/>
        <rFont val="Arial"/>
        <family val="2"/>
      </rPr>
      <t>Other</t>
    </r>
  </si>
  <si>
    <r>
      <t xml:space="preserve">لايعمل ولايبحث عن عمل
</t>
    </r>
    <r>
      <rPr>
        <sz val="8"/>
        <rFont val="Arial"/>
        <family val="2"/>
      </rPr>
      <t>Not seeking work</t>
    </r>
    <r>
      <rPr>
        <b/>
        <sz val="10"/>
        <rFont val="Arial"/>
        <family val="2"/>
      </rPr>
      <t xml:space="preserve"> 
</t>
    </r>
  </si>
  <si>
    <r>
      <t xml:space="preserve">عاجز
</t>
    </r>
    <r>
      <rPr>
        <sz val="8"/>
        <rFont val="Arial"/>
        <family val="2"/>
      </rPr>
      <t>Unable to work</t>
    </r>
    <r>
      <rPr>
        <b/>
        <sz val="10"/>
        <rFont val="Arial"/>
        <family val="2"/>
      </rPr>
      <t xml:space="preserve">
</t>
    </r>
  </si>
  <si>
    <r>
      <t xml:space="preserve">متقاعد
</t>
    </r>
    <r>
      <rPr>
        <sz val="8"/>
        <rFont val="Arial"/>
        <family val="2"/>
      </rPr>
      <t>Retired</t>
    </r>
    <r>
      <rPr>
        <b/>
        <sz val="10"/>
        <rFont val="Arial"/>
        <family val="2"/>
      </rPr>
      <t xml:space="preserve"> </t>
    </r>
  </si>
  <si>
    <r>
      <t xml:space="preserve">متفرغة لإعمال المنزل
</t>
    </r>
    <r>
      <rPr>
        <sz val="8"/>
        <rFont val="Arial"/>
        <family val="2"/>
      </rPr>
      <t>Homemaker</t>
    </r>
    <r>
      <rPr>
        <b/>
        <sz val="10"/>
        <rFont val="Arial"/>
        <family val="2"/>
      </rPr>
      <t xml:space="preserve">
</t>
    </r>
  </si>
  <si>
    <r>
      <t xml:space="preserve">طالب متفرغ
</t>
    </r>
    <r>
      <rPr>
        <sz val="8"/>
        <rFont val="Arial"/>
        <family val="2"/>
      </rPr>
      <t>Student</t>
    </r>
  </si>
  <si>
    <r>
      <t xml:space="preserve">متعطل لم يسبق له العمل
</t>
    </r>
    <r>
      <rPr>
        <sz val="8"/>
        <rFont val="Arial"/>
        <family val="2"/>
      </rPr>
      <t>Never worked before</t>
    </r>
    <r>
      <rPr>
        <b/>
        <sz val="10"/>
        <rFont val="Arial"/>
        <family val="2"/>
      </rPr>
      <t xml:space="preserve"> 
</t>
    </r>
  </si>
  <si>
    <r>
      <t xml:space="preserve">متعطل سبق له العمل
</t>
    </r>
    <r>
      <rPr>
        <sz val="8"/>
        <rFont val="Arial"/>
        <family val="2"/>
      </rPr>
      <t>Worked before</t>
    </r>
  </si>
  <si>
    <r>
      <t xml:space="preserve">المجموع
</t>
    </r>
    <r>
      <rPr>
        <sz val="8"/>
        <color indexed="10"/>
        <rFont val="Arial"/>
        <family val="2"/>
      </rPr>
      <t>Total</t>
    </r>
  </si>
  <si>
    <r>
      <t xml:space="preserve">المجموع مشتغل ومتدرب براتب
</t>
    </r>
    <r>
      <rPr>
        <sz val="9"/>
        <color indexed="10"/>
        <rFont val="Arial"/>
        <family val="2"/>
      </rPr>
      <t>Total Employee paid trainee</t>
    </r>
  </si>
  <si>
    <t>Both sexes</t>
  </si>
  <si>
    <t>كلا الجنسين</t>
  </si>
  <si>
    <t>Without disabilities</t>
  </si>
  <si>
    <t>بدون إعاقة</t>
  </si>
  <si>
    <t>All ages</t>
  </si>
  <si>
    <t>جميع الأعمار</t>
  </si>
  <si>
    <t>15 - 24</t>
  </si>
  <si>
    <t>24 - 15</t>
  </si>
  <si>
    <t>25 - 34</t>
  </si>
  <si>
    <t>34 - 25</t>
  </si>
  <si>
    <t>35 - 44</t>
  </si>
  <si>
    <t>44 - 35</t>
  </si>
  <si>
    <t>45 - 54</t>
  </si>
  <si>
    <t>54 - 45</t>
  </si>
  <si>
    <t>55 - 64</t>
  </si>
  <si>
    <t>64 - 55</t>
  </si>
  <si>
    <t>65 - 74</t>
  </si>
  <si>
    <t>74 - 65</t>
  </si>
  <si>
    <t>75 +</t>
  </si>
  <si>
    <t>+ 75</t>
  </si>
  <si>
    <t>With disabilities</t>
  </si>
  <si>
    <t>ذوو الإعاقة</t>
  </si>
  <si>
    <t>Males</t>
  </si>
  <si>
    <t>الذكور</t>
  </si>
  <si>
    <t>Females</t>
  </si>
  <si>
    <t>الإناث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</si>
</sst>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color indexed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11" fillId="2" borderId="10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11" fillId="0" borderId="15" xfId="1" applyNumberFormat="1" applyFont="1" applyBorder="1" applyAlignment="1">
      <alignment horizontal="center" vertical="center"/>
    </xf>
    <xf numFmtId="164" fontId="11" fillId="0" borderId="16" xfId="1" applyNumberFormat="1" applyFont="1" applyBorder="1" applyAlignment="1">
      <alignment horizontal="right" vertical="center" indent="1"/>
    </xf>
    <xf numFmtId="164" fontId="11" fillId="0" borderId="16" xfId="1" applyNumberFormat="1" applyFont="1" applyBorder="1" applyAlignment="1">
      <alignment horizontal="center" vertical="center"/>
    </xf>
    <xf numFmtId="49" fontId="13" fillId="0" borderId="17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7" fillId="2" borderId="18" xfId="1" applyNumberFormat="1" applyFont="1" applyFill="1" applyBorder="1" applyAlignment="1">
      <alignment horizontal="left" vertical="center" indent="1"/>
    </xf>
    <xf numFmtId="165" fontId="14" fillId="2" borderId="19" xfId="1" applyNumberFormat="1" applyFont="1" applyFill="1" applyBorder="1" applyAlignment="1">
      <alignment horizontal="right" vertical="center" indent="1"/>
    </xf>
    <xf numFmtId="164" fontId="14" fillId="2" borderId="19" xfId="1" applyNumberFormat="1" applyFont="1" applyFill="1" applyBorder="1" applyAlignment="1">
      <alignment horizontal="right" vertical="center" indent="1"/>
    </xf>
    <xf numFmtId="164" fontId="11" fillId="2" borderId="19" xfId="1" applyNumberFormat="1" applyFont="1" applyFill="1" applyBorder="1" applyAlignment="1">
      <alignment horizontal="right" vertical="center" indent="1"/>
    </xf>
    <xf numFmtId="49" fontId="4" fillId="2" borderId="20" xfId="1" applyNumberFormat="1" applyFont="1" applyFill="1" applyBorder="1" applyAlignment="1">
      <alignment horizontal="right" vertical="center" indent="1"/>
    </xf>
    <xf numFmtId="49" fontId="11" fillId="0" borderId="15" xfId="1" applyNumberFormat="1" applyFont="1" applyBorder="1" applyAlignment="1">
      <alignment horizontal="left" vertical="center" indent="1"/>
    </xf>
    <xf numFmtId="164" fontId="11" fillId="0" borderId="19" xfId="1" applyNumberFormat="1" applyFont="1" applyBorder="1" applyAlignment="1">
      <alignment horizontal="right" vertical="center" indent="1"/>
    </xf>
    <xf numFmtId="49" fontId="13" fillId="0" borderId="17" xfId="1" applyNumberFormat="1" applyFont="1" applyBorder="1" applyAlignment="1">
      <alignment horizontal="right" vertical="center" indent="1"/>
    </xf>
    <xf numFmtId="49" fontId="7" fillId="2" borderId="18" xfId="1" applyNumberFormat="1" applyFont="1" applyFill="1" applyBorder="1" applyAlignment="1">
      <alignment horizontal="center" vertical="center"/>
    </xf>
    <xf numFmtId="49" fontId="5" fillId="2" borderId="20" xfId="1" applyNumberFormat="1" applyFont="1" applyFill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165" fontId="14" fillId="0" borderId="19" xfId="1" applyNumberFormat="1" applyFont="1" applyBorder="1" applyAlignment="1">
      <alignment horizontal="right" vertical="center" indent="1"/>
    </xf>
    <xf numFmtId="164" fontId="14" fillId="0" borderId="19" xfId="1" applyNumberFormat="1" applyFont="1" applyBorder="1" applyAlignment="1">
      <alignment horizontal="right" vertical="center" indent="1"/>
    </xf>
    <xf numFmtId="49" fontId="5" fillId="0" borderId="20" xfId="1" applyNumberFormat="1" applyFont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left" vertical="center" indent="1"/>
    </xf>
    <xf numFmtId="165" fontId="14" fillId="3" borderId="19" xfId="1" applyNumberFormat="1" applyFont="1" applyFill="1" applyBorder="1" applyAlignment="1">
      <alignment horizontal="right" vertical="center" indent="1"/>
    </xf>
    <xf numFmtId="164" fontId="14" fillId="3" borderId="19" xfId="1" applyNumberFormat="1" applyFont="1" applyFill="1" applyBorder="1" applyAlignment="1">
      <alignment horizontal="right" vertical="center" indent="1"/>
    </xf>
    <xf numFmtId="49" fontId="4" fillId="3" borderId="20" xfId="1" applyNumberFormat="1" applyFont="1" applyFill="1" applyBorder="1" applyAlignment="1">
      <alignment horizontal="right" vertical="center" indent="1"/>
    </xf>
    <xf numFmtId="49" fontId="11" fillId="2" borderId="15" xfId="1" applyNumberFormat="1" applyFont="1" applyFill="1" applyBorder="1" applyAlignment="1">
      <alignment horizontal="left" vertical="center" indent="1"/>
    </xf>
    <xf numFmtId="164" fontId="11" fillId="2" borderId="16" xfId="1" applyNumberFormat="1" applyFont="1" applyFill="1" applyBorder="1" applyAlignment="1">
      <alignment horizontal="right" vertical="center" indent="1"/>
    </xf>
    <xf numFmtId="49" fontId="13" fillId="2" borderId="17" xfId="1" applyNumberFormat="1" applyFont="1" applyFill="1" applyBorder="1" applyAlignment="1">
      <alignment horizontal="right" vertical="center" indent="1"/>
    </xf>
    <xf numFmtId="49" fontId="7" fillId="0" borderId="21" xfId="1" applyNumberFormat="1" applyFont="1" applyBorder="1" applyAlignment="1">
      <alignment horizontal="center" vertical="center"/>
    </xf>
    <xf numFmtId="165" fontId="14" fillId="0" borderId="22" xfId="1" applyNumberFormat="1" applyFont="1" applyBorder="1" applyAlignment="1">
      <alignment horizontal="right" vertical="center" indent="1"/>
    </xf>
    <xf numFmtId="164" fontId="14" fillId="0" borderId="22" xfId="1" applyNumberFormat="1" applyFont="1" applyBorder="1" applyAlignment="1">
      <alignment horizontal="right" vertical="center" indent="1"/>
    </xf>
    <xf numFmtId="164" fontId="11" fillId="0" borderId="22" xfId="1" applyNumberFormat="1" applyFont="1" applyBorder="1" applyAlignment="1">
      <alignment horizontal="right" vertical="center" indent="1"/>
    </xf>
    <xf numFmtId="49" fontId="5" fillId="0" borderId="23" xfId="1" applyNumberFormat="1" applyFont="1" applyBorder="1" applyAlignment="1">
      <alignment horizontal="center" vertical="center"/>
    </xf>
    <xf numFmtId="0" fontId="1" fillId="0" borderId="0" xfId="1"/>
    <xf numFmtId="164" fontId="14" fillId="2" borderId="19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28575</xdr:rowOff>
    </xdr:from>
    <xdr:to>
      <xdr:col>10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523875</xdr:colOff>
      <xdr:row>0</xdr:row>
      <xdr:rowOff>0</xdr:rowOff>
    </xdr:from>
    <xdr:to>
      <xdr:col>12</xdr:col>
      <xdr:colOff>942975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0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view="pageBreakPreview" zoomScaleNormal="100" zoomScaleSheetLayoutView="100" workbookViewId="0">
      <selection activeCell="B8" sqref="B8"/>
    </sheetView>
  </sheetViews>
  <sheetFormatPr defaultRowHeight="12.75" x14ac:dyDescent="0.2"/>
  <cols>
    <col min="1" max="1" width="15.7109375" style="62" customWidth="1"/>
    <col min="2" max="11" width="9.7109375" style="62" customWidth="1"/>
    <col min="12" max="12" width="11.7109375" style="62" customWidth="1"/>
    <col min="13" max="13" width="15.7109375" style="62" customWidth="1"/>
    <col min="14" max="14" width="10" style="62" bestFit="1" customWidth="1"/>
    <col min="15" max="256" width="9.140625" style="62"/>
    <col min="257" max="257" width="15.7109375" style="62" customWidth="1"/>
    <col min="258" max="267" width="9.7109375" style="62" customWidth="1"/>
    <col min="268" max="268" width="11.7109375" style="62" customWidth="1"/>
    <col min="269" max="269" width="15.7109375" style="62" customWidth="1"/>
    <col min="270" max="270" width="10" style="62" bestFit="1" customWidth="1"/>
    <col min="271" max="512" width="9.140625" style="62"/>
    <col min="513" max="513" width="15.7109375" style="62" customWidth="1"/>
    <col min="514" max="523" width="9.7109375" style="62" customWidth="1"/>
    <col min="524" max="524" width="11.7109375" style="62" customWidth="1"/>
    <col min="525" max="525" width="15.7109375" style="62" customWidth="1"/>
    <col min="526" max="526" width="10" style="62" bestFit="1" customWidth="1"/>
    <col min="527" max="768" width="9.140625" style="62"/>
    <col min="769" max="769" width="15.7109375" style="62" customWidth="1"/>
    <col min="770" max="779" width="9.7109375" style="62" customWidth="1"/>
    <col min="780" max="780" width="11.7109375" style="62" customWidth="1"/>
    <col min="781" max="781" width="15.7109375" style="62" customWidth="1"/>
    <col min="782" max="782" width="10" style="62" bestFit="1" customWidth="1"/>
    <col min="783" max="1024" width="9.140625" style="62"/>
    <col min="1025" max="1025" width="15.7109375" style="62" customWidth="1"/>
    <col min="1026" max="1035" width="9.7109375" style="62" customWidth="1"/>
    <col min="1036" max="1036" width="11.7109375" style="62" customWidth="1"/>
    <col min="1037" max="1037" width="15.7109375" style="62" customWidth="1"/>
    <col min="1038" max="1038" width="10" style="62" bestFit="1" customWidth="1"/>
    <col min="1039" max="1280" width="9.140625" style="62"/>
    <col min="1281" max="1281" width="15.7109375" style="62" customWidth="1"/>
    <col min="1282" max="1291" width="9.7109375" style="62" customWidth="1"/>
    <col min="1292" max="1292" width="11.7109375" style="62" customWidth="1"/>
    <col min="1293" max="1293" width="15.7109375" style="62" customWidth="1"/>
    <col min="1294" max="1294" width="10" style="62" bestFit="1" customWidth="1"/>
    <col min="1295" max="1536" width="9.140625" style="62"/>
    <col min="1537" max="1537" width="15.7109375" style="62" customWidth="1"/>
    <col min="1538" max="1547" width="9.7109375" style="62" customWidth="1"/>
    <col min="1548" max="1548" width="11.7109375" style="62" customWidth="1"/>
    <col min="1549" max="1549" width="15.7109375" style="62" customWidth="1"/>
    <col min="1550" max="1550" width="10" style="62" bestFit="1" customWidth="1"/>
    <col min="1551" max="1792" width="9.140625" style="62"/>
    <col min="1793" max="1793" width="15.7109375" style="62" customWidth="1"/>
    <col min="1794" max="1803" width="9.7109375" style="62" customWidth="1"/>
    <col min="1804" max="1804" width="11.7109375" style="62" customWidth="1"/>
    <col min="1805" max="1805" width="15.7109375" style="62" customWidth="1"/>
    <col min="1806" max="1806" width="10" style="62" bestFit="1" customWidth="1"/>
    <col min="1807" max="2048" width="9.140625" style="62"/>
    <col min="2049" max="2049" width="15.7109375" style="62" customWidth="1"/>
    <col min="2050" max="2059" width="9.7109375" style="62" customWidth="1"/>
    <col min="2060" max="2060" width="11.7109375" style="62" customWidth="1"/>
    <col min="2061" max="2061" width="15.7109375" style="62" customWidth="1"/>
    <col min="2062" max="2062" width="10" style="62" bestFit="1" customWidth="1"/>
    <col min="2063" max="2304" width="9.140625" style="62"/>
    <col min="2305" max="2305" width="15.7109375" style="62" customWidth="1"/>
    <col min="2306" max="2315" width="9.7109375" style="62" customWidth="1"/>
    <col min="2316" max="2316" width="11.7109375" style="62" customWidth="1"/>
    <col min="2317" max="2317" width="15.7109375" style="62" customWidth="1"/>
    <col min="2318" max="2318" width="10" style="62" bestFit="1" customWidth="1"/>
    <col min="2319" max="2560" width="9.140625" style="62"/>
    <col min="2561" max="2561" width="15.7109375" style="62" customWidth="1"/>
    <col min="2562" max="2571" width="9.7109375" style="62" customWidth="1"/>
    <col min="2572" max="2572" width="11.7109375" style="62" customWidth="1"/>
    <col min="2573" max="2573" width="15.7109375" style="62" customWidth="1"/>
    <col min="2574" max="2574" width="10" style="62" bestFit="1" customWidth="1"/>
    <col min="2575" max="2816" width="9.140625" style="62"/>
    <col min="2817" max="2817" width="15.7109375" style="62" customWidth="1"/>
    <col min="2818" max="2827" width="9.7109375" style="62" customWidth="1"/>
    <col min="2828" max="2828" width="11.7109375" style="62" customWidth="1"/>
    <col min="2829" max="2829" width="15.7109375" style="62" customWidth="1"/>
    <col min="2830" max="2830" width="10" style="62" bestFit="1" customWidth="1"/>
    <col min="2831" max="3072" width="9.140625" style="62"/>
    <col min="3073" max="3073" width="15.7109375" style="62" customWidth="1"/>
    <col min="3074" max="3083" width="9.7109375" style="62" customWidth="1"/>
    <col min="3084" max="3084" width="11.7109375" style="62" customWidth="1"/>
    <col min="3085" max="3085" width="15.7109375" style="62" customWidth="1"/>
    <col min="3086" max="3086" width="10" style="62" bestFit="1" customWidth="1"/>
    <col min="3087" max="3328" width="9.140625" style="62"/>
    <col min="3329" max="3329" width="15.7109375" style="62" customWidth="1"/>
    <col min="3330" max="3339" width="9.7109375" style="62" customWidth="1"/>
    <col min="3340" max="3340" width="11.7109375" style="62" customWidth="1"/>
    <col min="3341" max="3341" width="15.7109375" style="62" customWidth="1"/>
    <col min="3342" max="3342" width="10" style="62" bestFit="1" customWidth="1"/>
    <col min="3343" max="3584" width="9.140625" style="62"/>
    <col min="3585" max="3585" width="15.7109375" style="62" customWidth="1"/>
    <col min="3586" max="3595" width="9.7109375" style="62" customWidth="1"/>
    <col min="3596" max="3596" width="11.7109375" style="62" customWidth="1"/>
    <col min="3597" max="3597" width="15.7109375" style="62" customWidth="1"/>
    <col min="3598" max="3598" width="10" style="62" bestFit="1" customWidth="1"/>
    <col min="3599" max="3840" width="9.140625" style="62"/>
    <col min="3841" max="3841" width="15.7109375" style="62" customWidth="1"/>
    <col min="3842" max="3851" width="9.7109375" style="62" customWidth="1"/>
    <col min="3852" max="3852" width="11.7109375" style="62" customWidth="1"/>
    <col min="3853" max="3853" width="15.7109375" style="62" customWidth="1"/>
    <col min="3854" max="3854" width="10" style="62" bestFit="1" customWidth="1"/>
    <col min="3855" max="4096" width="9.140625" style="62"/>
    <col min="4097" max="4097" width="15.7109375" style="62" customWidth="1"/>
    <col min="4098" max="4107" width="9.7109375" style="62" customWidth="1"/>
    <col min="4108" max="4108" width="11.7109375" style="62" customWidth="1"/>
    <col min="4109" max="4109" width="15.7109375" style="62" customWidth="1"/>
    <col min="4110" max="4110" width="10" style="62" bestFit="1" customWidth="1"/>
    <col min="4111" max="4352" width="9.140625" style="62"/>
    <col min="4353" max="4353" width="15.7109375" style="62" customWidth="1"/>
    <col min="4354" max="4363" width="9.7109375" style="62" customWidth="1"/>
    <col min="4364" max="4364" width="11.7109375" style="62" customWidth="1"/>
    <col min="4365" max="4365" width="15.7109375" style="62" customWidth="1"/>
    <col min="4366" max="4366" width="10" style="62" bestFit="1" customWidth="1"/>
    <col min="4367" max="4608" width="9.140625" style="62"/>
    <col min="4609" max="4609" width="15.7109375" style="62" customWidth="1"/>
    <col min="4610" max="4619" width="9.7109375" style="62" customWidth="1"/>
    <col min="4620" max="4620" width="11.7109375" style="62" customWidth="1"/>
    <col min="4621" max="4621" width="15.7109375" style="62" customWidth="1"/>
    <col min="4622" max="4622" width="10" style="62" bestFit="1" customWidth="1"/>
    <col min="4623" max="4864" width="9.140625" style="62"/>
    <col min="4865" max="4865" width="15.7109375" style="62" customWidth="1"/>
    <col min="4866" max="4875" width="9.7109375" style="62" customWidth="1"/>
    <col min="4876" max="4876" width="11.7109375" style="62" customWidth="1"/>
    <col min="4877" max="4877" width="15.7109375" style="62" customWidth="1"/>
    <col min="4878" max="4878" width="10" style="62" bestFit="1" customWidth="1"/>
    <col min="4879" max="5120" width="9.140625" style="62"/>
    <col min="5121" max="5121" width="15.7109375" style="62" customWidth="1"/>
    <col min="5122" max="5131" width="9.7109375" style="62" customWidth="1"/>
    <col min="5132" max="5132" width="11.7109375" style="62" customWidth="1"/>
    <col min="5133" max="5133" width="15.7109375" style="62" customWidth="1"/>
    <col min="5134" max="5134" width="10" style="62" bestFit="1" customWidth="1"/>
    <col min="5135" max="5376" width="9.140625" style="62"/>
    <col min="5377" max="5377" width="15.7109375" style="62" customWidth="1"/>
    <col min="5378" max="5387" width="9.7109375" style="62" customWidth="1"/>
    <col min="5388" max="5388" width="11.7109375" style="62" customWidth="1"/>
    <col min="5389" max="5389" width="15.7109375" style="62" customWidth="1"/>
    <col min="5390" max="5390" width="10" style="62" bestFit="1" customWidth="1"/>
    <col min="5391" max="5632" width="9.140625" style="62"/>
    <col min="5633" max="5633" width="15.7109375" style="62" customWidth="1"/>
    <col min="5634" max="5643" width="9.7109375" style="62" customWidth="1"/>
    <col min="5644" max="5644" width="11.7109375" style="62" customWidth="1"/>
    <col min="5645" max="5645" width="15.7109375" style="62" customWidth="1"/>
    <col min="5646" max="5646" width="10" style="62" bestFit="1" customWidth="1"/>
    <col min="5647" max="5888" width="9.140625" style="62"/>
    <col min="5889" max="5889" width="15.7109375" style="62" customWidth="1"/>
    <col min="5890" max="5899" width="9.7109375" style="62" customWidth="1"/>
    <col min="5900" max="5900" width="11.7109375" style="62" customWidth="1"/>
    <col min="5901" max="5901" width="15.7109375" style="62" customWidth="1"/>
    <col min="5902" max="5902" width="10" style="62" bestFit="1" customWidth="1"/>
    <col min="5903" max="6144" width="9.140625" style="62"/>
    <col min="6145" max="6145" width="15.7109375" style="62" customWidth="1"/>
    <col min="6146" max="6155" width="9.7109375" style="62" customWidth="1"/>
    <col min="6156" max="6156" width="11.7109375" style="62" customWidth="1"/>
    <col min="6157" max="6157" width="15.7109375" style="62" customWidth="1"/>
    <col min="6158" max="6158" width="10" style="62" bestFit="1" customWidth="1"/>
    <col min="6159" max="6400" width="9.140625" style="62"/>
    <col min="6401" max="6401" width="15.7109375" style="62" customWidth="1"/>
    <col min="6402" max="6411" width="9.7109375" style="62" customWidth="1"/>
    <col min="6412" max="6412" width="11.7109375" style="62" customWidth="1"/>
    <col min="6413" max="6413" width="15.7109375" style="62" customWidth="1"/>
    <col min="6414" max="6414" width="10" style="62" bestFit="1" customWidth="1"/>
    <col min="6415" max="6656" width="9.140625" style="62"/>
    <col min="6657" max="6657" width="15.7109375" style="62" customWidth="1"/>
    <col min="6658" max="6667" width="9.7109375" style="62" customWidth="1"/>
    <col min="6668" max="6668" width="11.7109375" style="62" customWidth="1"/>
    <col min="6669" max="6669" width="15.7109375" style="62" customWidth="1"/>
    <col min="6670" max="6670" width="10" style="62" bestFit="1" customWidth="1"/>
    <col min="6671" max="6912" width="9.140625" style="62"/>
    <col min="6913" max="6913" width="15.7109375" style="62" customWidth="1"/>
    <col min="6914" max="6923" width="9.7109375" style="62" customWidth="1"/>
    <col min="6924" max="6924" width="11.7109375" style="62" customWidth="1"/>
    <col min="6925" max="6925" width="15.7109375" style="62" customWidth="1"/>
    <col min="6926" max="6926" width="10" style="62" bestFit="1" customWidth="1"/>
    <col min="6927" max="7168" width="9.140625" style="62"/>
    <col min="7169" max="7169" width="15.7109375" style="62" customWidth="1"/>
    <col min="7170" max="7179" width="9.7109375" style="62" customWidth="1"/>
    <col min="7180" max="7180" width="11.7109375" style="62" customWidth="1"/>
    <col min="7181" max="7181" width="15.7109375" style="62" customWidth="1"/>
    <col min="7182" max="7182" width="10" style="62" bestFit="1" customWidth="1"/>
    <col min="7183" max="7424" width="9.140625" style="62"/>
    <col min="7425" max="7425" width="15.7109375" style="62" customWidth="1"/>
    <col min="7426" max="7435" width="9.7109375" style="62" customWidth="1"/>
    <col min="7436" max="7436" width="11.7109375" style="62" customWidth="1"/>
    <col min="7437" max="7437" width="15.7109375" style="62" customWidth="1"/>
    <col min="7438" max="7438" width="10" style="62" bestFit="1" customWidth="1"/>
    <col min="7439" max="7680" width="9.140625" style="62"/>
    <col min="7681" max="7681" width="15.7109375" style="62" customWidth="1"/>
    <col min="7682" max="7691" width="9.7109375" style="62" customWidth="1"/>
    <col min="7692" max="7692" width="11.7109375" style="62" customWidth="1"/>
    <col min="7693" max="7693" width="15.7109375" style="62" customWidth="1"/>
    <col min="7694" max="7694" width="10" style="62" bestFit="1" customWidth="1"/>
    <col min="7695" max="7936" width="9.140625" style="62"/>
    <col min="7937" max="7937" width="15.7109375" style="62" customWidth="1"/>
    <col min="7938" max="7947" width="9.7109375" style="62" customWidth="1"/>
    <col min="7948" max="7948" width="11.7109375" style="62" customWidth="1"/>
    <col min="7949" max="7949" width="15.7109375" style="62" customWidth="1"/>
    <col min="7950" max="7950" width="10" style="62" bestFit="1" customWidth="1"/>
    <col min="7951" max="8192" width="9.140625" style="62"/>
    <col min="8193" max="8193" width="15.7109375" style="62" customWidth="1"/>
    <col min="8194" max="8203" width="9.7109375" style="62" customWidth="1"/>
    <col min="8204" max="8204" width="11.7109375" style="62" customWidth="1"/>
    <col min="8205" max="8205" width="15.7109375" style="62" customWidth="1"/>
    <col min="8206" max="8206" width="10" style="62" bestFit="1" customWidth="1"/>
    <col min="8207" max="8448" width="9.140625" style="62"/>
    <col min="8449" max="8449" width="15.7109375" style="62" customWidth="1"/>
    <col min="8450" max="8459" width="9.7109375" style="62" customWidth="1"/>
    <col min="8460" max="8460" width="11.7109375" style="62" customWidth="1"/>
    <col min="8461" max="8461" width="15.7109375" style="62" customWidth="1"/>
    <col min="8462" max="8462" width="10" style="62" bestFit="1" customWidth="1"/>
    <col min="8463" max="8704" width="9.140625" style="62"/>
    <col min="8705" max="8705" width="15.7109375" style="62" customWidth="1"/>
    <col min="8706" max="8715" width="9.7109375" style="62" customWidth="1"/>
    <col min="8716" max="8716" width="11.7109375" style="62" customWidth="1"/>
    <col min="8717" max="8717" width="15.7109375" style="62" customWidth="1"/>
    <col min="8718" max="8718" width="10" style="62" bestFit="1" customWidth="1"/>
    <col min="8719" max="8960" width="9.140625" style="62"/>
    <col min="8961" max="8961" width="15.7109375" style="62" customWidth="1"/>
    <col min="8962" max="8971" width="9.7109375" style="62" customWidth="1"/>
    <col min="8972" max="8972" width="11.7109375" style="62" customWidth="1"/>
    <col min="8973" max="8973" width="15.7109375" style="62" customWidth="1"/>
    <col min="8974" max="8974" width="10" style="62" bestFit="1" customWidth="1"/>
    <col min="8975" max="9216" width="9.140625" style="62"/>
    <col min="9217" max="9217" width="15.7109375" style="62" customWidth="1"/>
    <col min="9218" max="9227" width="9.7109375" style="62" customWidth="1"/>
    <col min="9228" max="9228" width="11.7109375" style="62" customWidth="1"/>
    <col min="9229" max="9229" width="15.7109375" style="62" customWidth="1"/>
    <col min="9230" max="9230" width="10" style="62" bestFit="1" customWidth="1"/>
    <col min="9231" max="9472" width="9.140625" style="62"/>
    <col min="9473" max="9473" width="15.7109375" style="62" customWidth="1"/>
    <col min="9474" max="9483" width="9.7109375" style="62" customWidth="1"/>
    <col min="9484" max="9484" width="11.7109375" style="62" customWidth="1"/>
    <col min="9485" max="9485" width="15.7109375" style="62" customWidth="1"/>
    <col min="9486" max="9486" width="10" style="62" bestFit="1" customWidth="1"/>
    <col min="9487" max="9728" width="9.140625" style="62"/>
    <col min="9729" max="9729" width="15.7109375" style="62" customWidth="1"/>
    <col min="9730" max="9739" width="9.7109375" style="62" customWidth="1"/>
    <col min="9740" max="9740" width="11.7109375" style="62" customWidth="1"/>
    <col min="9741" max="9741" width="15.7109375" style="62" customWidth="1"/>
    <col min="9742" max="9742" width="10" style="62" bestFit="1" customWidth="1"/>
    <col min="9743" max="9984" width="9.140625" style="62"/>
    <col min="9985" max="9985" width="15.7109375" style="62" customWidth="1"/>
    <col min="9986" max="9995" width="9.7109375" style="62" customWidth="1"/>
    <col min="9996" max="9996" width="11.7109375" style="62" customWidth="1"/>
    <col min="9997" max="9997" width="15.7109375" style="62" customWidth="1"/>
    <col min="9998" max="9998" width="10" style="62" bestFit="1" customWidth="1"/>
    <col min="9999" max="10240" width="9.140625" style="62"/>
    <col min="10241" max="10241" width="15.7109375" style="62" customWidth="1"/>
    <col min="10242" max="10251" width="9.7109375" style="62" customWidth="1"/>
    <col min="10252" max="10252" width="11.7109375" style="62" customWidth="1"/>
    <col min="10253" max="10253" width="15.7109375" style="62" customWidth="1"/>
    <col min="10254" max="10254" width="10" style="62" bestFit="1" customWidth="1"/>
    <col min="10255" max="10496" width="9.140625" style="62"/>
    <col min="10497" max="10497" width="15.7109375" style="62" customWidth="1"/>
    <col min="10498" max="10507" width="9.7109375" style="62" customWidth="1"/>
    <col min="10508" max="10508" width="11.7109375" style="62" customWidth="1"/>
    <col min="10509" max="10509" width="15.7109375" style="62" customWidth="1"/>
    <col min="10510" max="10510" width="10" style="62" bestFit="1" customWidth="1"/>
    <col min="10511" max="10752" width="9.140625" style="62"/>
    <col min="10753" max="10753" width="15.7109375" style="62" customWidth="1"/>
    <col min="10754" max="10763" width="9.7109375" style="62" customWidth="1"/>
    <col min="10764" max="10764" width="11.7109375" style="62" customWidth="1"/>
    <col min="10765" max="10765" width="15.7109375" style="62" customWidth="1"/>
    <col min="10766" max="10766" width="10" style="62" bestFit="1" customWidth="1"/>
    <col min="10767" max="11008" width="9.140625" style="62"/>
    <col min="11009" max="11009" width="15.7109375" style="62" customWidth="1"/>
    <col min="11010" max="11019" width="9.7109375" style="62" customWidth="1"/>
    <col min="11020" max="11020" width="11.7109375" style="62" customWidth="1"/>
    <col min="11021" max="11021" width="15.7109375" style="62" customWidth="1"/>
    <col min="11022" max="11022" width="10" style="62" bestFit="1" customWidth="1"/>
    <col min="11023" max="11264" width="9.140625" style="62"/>
    <col min="11265" max="11265" width="15.7109375" style="62" customWidth="1"/>
    <col min="11266" max="11275" width="9.7109375" style="62" customWidth="1"/>
    <col min="11276" max="11276" width="11.7109375" style="62" customWidth="1"/>
    <col min="11277" max="11277" width="15.7109375" style="62" customWidth="1"/>
    <col min="11278" max="11278" width="10" style="62" bestFit="1" customWidth="1"/>
    <col min="11279" max="11520" width="9.140625" style="62"/>
    <col min="11521" max="11521" width="15.7109375" style="62" customWidth="1"/>
    <col min="11522" max="11531" width="9.7109375" style="62" customWidth="1"/>
    <col min="11532" max="11532" width="11.7109375" style="62" customWidth="1"/>
    <col min="11533" max="11533" width="15.7109375" style="62" customWidth="1"/>
    <col min="11534" max="11534" width="10" style="62" bestFit="1" customWidth="1"/>
    <col min="11535" max="11776" width="9.140625" style="62"/>
    <col min="11777" max="11777" width="15.7109375" style="62" customWidth="1"/>
    <col min="11778" max="11787" width="9.7109375" style="62" customWidth="1"/>
    <col min="11788" max="11788" width="11.7109375" style="62" customWidth="1"/>
    <col min="11789" max="11789" width="15.7109375" style="62" customWidth="1"/>
    <col min="11790" max="11790" width="10" style="62" bestFit="1" customWidth="1"/>
    <col min="11791" max="12032" width="9.140625" style="62"/>
    <col min="12033" max="12033" width="15.7109375" style="62" customWidth="1"/>
    <col min="12034" max="12043" width="9.7109375" style="62" customWidth="1"/>
    <col min="12044" max="12044" width="11.7109375" style="62" customWidth="1"/>
    <col min="12045" max="12045" width="15.7109375" style="62" customWidth="1"/>
    <col min="12046" max="12046" width="10" style="62" bestFit="1" customWidth="1"/>
    <col min="12047" max="12288" width="9.140625" style="62"/>
    <col min="12289" max="12289" width="15.7109375" style="62" customWidth="1"/>
    <col min="12290" max="12299" width="9.7109375" style="62" customWidth="1"/>
    <col min="12300" max="12300" width="11.7109375" style="62" customWidth="1"/>
    <col min="12301" max="12301" width="15.7109375" style="62" customWidth="1"/>
    <col min="12302" max="12302" width="10" style="62" bestFit="1" customWidth="1"/>
    <col min="12303" max="12544" width="9.140625" style="62"/>
    <col min="12545" max="12545" width="15.7109375" style="62" customWidth="1"/>
    <col min="12546" max="12555" width="9.7109375" style="62" customWidth="1"/>
    <col min="12556" max="12556" width="11.7109375" style="62" customWidth="1"/>
    <col min="12557" max="12557" width="15.7109375" style="62" customWidth="1"/>
    <col min="12558" max="12558" width="10" style="62" bestFit="1" customWidth="1"/>
    <col min="12559" max="12800" width="9.140625" style="62"/>
    <col min="12801" max="12801" width="15.7109375" style="62" customWidth="1"/>
    <col min="12802" max="12811" width="9.7109375" style="62" customWidth="1"/>
    <col min="12812" max="12812" width="11.7109375" style="62" customWidth="1"/>
    <col min="12813" max="12813" width="15.7109375" style="62" customWidth="1"/>
    <col min="12814" max="12814" width="10" style="62" bestFit="1" customWidth="1"/>
    <col min="12815" max="13056" width="9.140625" style="62"/>
    <col min="13057" max="13057" width="15.7109375" style="62" customWidth="1"/>
    <col min="13058" max="13067" width="9.7109375" style="62" customWidth="1"/>
    <col min="13068" max="13068" width="11.7109375" style="62" customWidth="1"/>
    <col min="13069" max="13069" width="15.7109375" style="62" customWidth="1"/>
    <col min="13070" max="13070" width="10" style="62" bestFit="1" customWidth="1"/>
    <col min="13071" max="13312" width="9.140625" style="62"/>
    <col min="13313" max="13313" width="15.7109375" style="62" customWidth="1"/>
    <col min="13314" max="13323" width="9.7109375" style="62" customWidth="1"/>
    <col min="13324" max="13324" width="11.7109375" style="62" customWidth="1"/>
    <col min="13325" max="13325" width="15.7109375" style="62" customWidth="1"/>
    <col min="13326" max="13326" width="10" style="62" bestFit="1" customWidth="1"/>
    <col min="13327" max="13568" width="9.140625" style="62"/>
    <col min="13569" max="13569" width="15.7109375" style="62" customWidth="1"/>
    <col min="13570" max="13579" width="9.7109375" style="62" customWidth="1"/>
    <col min="13580" max="13580" width="11.7109375" style="62" customWidth="1"/>
    <col min="13581" max="13581" width="15.7109375" style="62" customWidth="1"/>
    <col min="13582" max="13582" width="10" style="62" bestFit="1" customWidth="1"/>
    <col min="13583" max="13824" width="9.140625" style="62"/>
    <col min="13825" max="13825" width="15.7109375" style="62" customWidth="1"/>
    <col min="13826" max="13835" width="9.7109375" style="62" customWidth="1"/>
    <col min="13836" max="13836" width="11.7109375" style="62" customWidth="1"/>
    <col min="13837" max="13837" width="15.7109375" style="62" customWidth="1"/>
    <col min="13838" max="13838" width="10" style="62" bestFit="1" customWidth="1"/>
    <col min="13839" max="14080" width="9.140625" style="62"/>
    <col min="14081" max="14081" width="15.7109375" style="62" customWidth="1"/>
    <col min="14082" max="14091" width="9.7109375" style="62" customWidth="1"/>
    <col min="14092" max="14092" width="11.7109375" style="62" customWidth="1"/>
    <col min="14093" max="14093" width="15.7109375" style="62" customWidth="1"/>
    <col min="14094" max="14094" width="10" style="62" bestFit="1" customWidth="1"/>
    <col min="14095" max="14336" width="9.140625" style="62"/>
    <col min="14337" max="14337" width="15.7109375" style="62" customWidth="1"/>
    <col min="14338" max="14347" width="9.7109375" style="62" customWidth="1"/>
    <col min="14348" max="14348" width="11.7109375" style="62" customWidth="1"/>
    <col min="14349" max="14349" width="15.7109375" style="62" customWidth="1"/>
    <col min="14350" max="14350" width="10" style="62" bestFit="1" customWidth="1"/>
    <col min="14351" max="14592" width="9.140625" style="62"/>
    <col min="14593" max="14593" width="15.7109375" style="62" customWidth="1"/>
    <col min="14594" max="14603" width="9.7109375" style="62" customWidth="1"/>
    <col min="14604" max="14604" width="11.7109375" style="62" customWidth="1"/>
    <col min="14605" max="14605" width="15.7109375" style="62" customWidth="1"/>
    <col min="14606" max="14606" width="10" style="62" bestFit="1" customWidth="1"/>
    <col min="14607" max="14848" width="9.140625" style="62"/>
    <col min="14849" max="14849" width="15.7109375" style="62" customWidth="1"/>
    <col min="14850" max="14859" width="9.7109375" style="62" customWidth="1"/>
    <col min="14860" max="14860" width="11.7109375" style="62" customWidth="1"/>
    <col min="14861" max="14861" width="15.7109375" style="62" customWidth="1"/>
    <col min="14862" max="14862" width="10" style="62" bestFit="1" customWidth="1"/>
    <col min="14863" max="15104" width="9.140625" style="62"/>
    <col min="15105" max="15105" width="15.7109375" style="62" customWidth="1"/>
    <col min="15106" max="15115" width="9.7109375" style="62" customWidth="1"/>
    <col min="15116" max="15116" width="11.7109375" style="62" customWidth="1"/>
    <col min="15117" max="15117" width="15.7109375" style="62" customWidth="1"/>
    <col min="15118" max="15118" width="10" style="62" bestFit="1" customWidth="1"/>
    <col min="15119" max="15360" width="9.140625" style="62"/>
    <col min="15361" max="15361" width="15.7109375" style="62" customWidth="1"/>
    <col min="15362" max="15371" width="9.7109375" style="62" customWidth="1"/>
    <col min="15372" max="15372" width="11.7109375" style="62" customWidth="1"/>
    <col min="15373" max="15373" width="15.7109375" style="62" customWidth="1"/>
    <col min="15374" max="15374" width="10" style="62" bestFit="1" customWidth="1"/>
    <col min="15375" max="15616" width="9.140625" style="62"/>
    <col min="15617" max="15617" width="15.7109375" style="62" customWidth="1"/>
    <col min="15618" max="15627" width="9.7109375" style="62" customWidth="1"/>
    <col min="15628" max="15628" width="11.7109375" style="62" customWidth="1"/>
    <col min="15629" max="15629" width="15.7109375" style="62" customWidth="1"/>
    <col min="15630" max="15630" width="10" style="62" bestFit="1" customWidth="1"/>
    <col min="15631" max="15872" width="9.140625" style="62"/>
    <col min="15873" max="15873" width="15.7109375" style="62" customWidth="1"/>
    <col min="15874" max="15883" width="9.7109375" style="62" customWidth="1"/>
    <col min="15884" max="15884" width="11.7109375" style="62" customWidth="1"/>
    <col min="15885" max="15885" width="15.7109375" style="62" customWidth="1"/>
    <col min="15886" max="15886" width="10" style="62" bestFit="1" customWidth="1"/>
    <col min="15887" max="16128" width="9.140625" style="62"/>
    <col min="16129" max="16129" width="15.7109375" style="62" customWidth="1"/>
    <col min="16130" max="16139" width="9.7109375" style="62" customWidth="1"/>
    <col min="16140" max="16140" width="11.7109375" style="62" customWidth="1"/>
    <col min="16141" max="16141" width="15.7109375" style="62" customWidth="1"/>
    <col min="16142" max="16142" width="10" style="62" bestFit="1" customWidth="1"/>
    <col min="16143" max="16384" width="9.140625" style="62"/>
  </cols>
  <sheetData>
    <row r="1" spans="1:13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2" customFormat="1" ht="21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2" customFormat="1" ht="15.75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8" t="s">
        <v>4</v>
      </c>
    </row>
    <row r="5" spans="1:13" s="2" customFormat="1" ht="15" customHeight="1" x14ac:dyDescent="0.25">
      <c r="A5" s="9" t="s">
        <v>5</v>
      </c>
      <c r="B5" s="10" t="s">
        <v>6</v>
      </c>
      <c r="C5" s="11"/>
      <c r="D5" s="11"/>
      <c r="E5" s="11"/>
      <c r="F5" s="11"/>
      <c r="G5" s="11"/>
      <c r="H5" s="11"/>
      <c r="I5" s="11"/>
      <c r="J5" s="11"/>
      <c r="K5" s="12"/>
      <c r="L5" s="13" t="s">
        <v>7</v>
      </c>
      <c r="M5" s="14" t="s">
        <v>8</v>
      </c>
    </row>
    <row r="6" spans="1:13" s="2" customFormat="1" ht="15" x14ac:dyDescent="0.25">
      <c r="A6" s="15"/>
      <c r="B6" s="16" t="s">
        <v>9</v>
      </c>
      <c r="C6" s="17"/>
      <c r="D6" s="17"/>
      <c r="E6" s="17"/>
      <c r="F6" s="17"/>
      <c r="G6" s="18"/>
      <c r="H6" s="19" t="s">
        <v>10</v>
      </c>
      <c r="I6" s="19"/>
      <c r="J6" s="19"/>
      <c r="K6" s="19"/>
      <c r="L6" s="20"/>
      <c r="M6" s="21"/>
    </row>
    <row r="7" spans="1:13" s="2" customFormat="1" ht="27" customHeight="1" x14ac:dyDescent="0.25">
      <c r="A7" s="15"/>
      <c r="B7" s="22"/>
      <c r="C7" s="23"/>
      <c r="D7" s="23"/>
      <c r="E7" s="23"/>
      <c r="F7" s="23"/>
      <c r="G7" s="24"/>
      <c r="H7" s="10" t="s">
        <v>11</v>
      </c>
      <c r="I7" s="11"/>
      <c r="J7" s="12"/>
      <c r="K7" s="25" t="s">
        <v>12</v>
      </c>
      <c r="L7" s="20"/>
      <c r="M7" s="21"/>
    </row>
    <row r="8" spans="1:13" s="2" customFormat="1" ht="88.5" customHeight="1" x14ac:dyDescent="0.25">
      <c r="A8" s="26"/>
      <c r="B8" s="27" t="s">
        <v>13</v>
      </c>
      <c r="C8" s="27" t="s">
        <v>14</v>
      </c>
      <c r="D8" s="27" t="s">
        <v>15</v>
      </c>
      <c r="E8" s="27" t="s">
        <v>16</v>
      </c>
      <c r="F8" s="27" t="s">
        <v>17</v>
      </c>
      <c r="G8" s="27" t="s">
        <v>18</v>
      </c>
      <c r="H8" s="27" t="s">
        <v>19</v>
      </c>
      <c r="I8" s="27" t="s">
        <v>20</v>
      </c>
      <c r="J8" s="28" t="s">
        <v>21</v>
      </c>
      <c r="K8" s="28" t="s">
        <v>22</v>
      </c>
      <c r="L8" s="29"/>
      <c r="M8" s="30"/>
    </row>
    <row r="9" spans="1:13" s="35" customFormat="1" ht="18.75" customHeight="1" thickBot="1" x14ac:dyDescent="0.3">
      <c r="A9" s="31" t="s">
        <v>23</v>
      </c>
      <c r="B9" s="32">
        <f t="shared" ref="B9:L9" si="0">SUM(B11+B20)</f>
        <v>2335</v>
      </c>
      <c r="C9" s="32">
        <f t="shared" si="0"/>
        <v>2630</v>
      </c>
      <c r="D9" s="32">
        <f t="shared" si="0"/>
        <v>1074</v>
      </c>
      <c r="E9" s="32">
        <f t="shared" si="0"/>
        <v>0</v>
      </c>
      <c r="F9" s="32">
        <f t="shared" si="0"/>
        <v>75376</v>
      </c>
      <c r="G9" s="32">
        <f t="shared" si="0"/>
        <v>37290</v>
      </c>
      <c r="H9" s="32">
        <f t="shared" si="0"/>
        <v>2005</v>
      </c>
      <c r="I9" s="32">
        <f t="shared" si="0"/>
        <v>772</v>
      </c>
      <c r="J9" s="32">
        <f t="shared" si="0"/>
        <v>2777</v>
      </c>
      <c r="K9" s="33">
        <f t="shared" si="0"/>
        <v>1199107</v>
      </c>
      <c r="L9" s="32">
        <f t="shared" si="0"/>
        <v>1320589</v>
      </c>
      <c r="M9" s="34" t="s">
        <v>24</v>
      </c>
    </row>
    <row r="10" spans="1:13" s="35" customFormat="1" ht="18.75" customHeight="1" thickTop="1" thickBot="1" x14ac:dyDescent="0.3">
      <c r="A10" s="36" t="s">
        <v>25</v>
      </c>
      <c r="B10" s="37"/>
      <c r="C10" s="37"/>
      <c r="D10" s="37"/>
      <c r="E10" s="37"/>
      <c r="F10" s="37"/>
      <c r="G10" s="37"/>
      <c r="H10" s="37"/>
      <c r="I10" s="38"/>
      <c r="J10" s="38"/>
      <c r="K10" s="38"/>
      <c r="L10" s="39"/>
      <c r="M10" s="40" t="s">
        <v>26</v>
      </c>
    </row>
    <row r="11" spans="1:13" s="35" customFormat="1" ht="18.75" customHeight="1" thickTop="1" thickBot="1" x14ac:dyDescent="0.3">
      <c r="A11" s="41" t="s">
        <v>27</v>
      </c>
      <c r="B11" s="32">
        <f t="shared" ref="B11:K11" si="1">SUM(B12:B18)</f>
        <v>2220</v>
      </c>
      <c r="C11" s="32">
        <f t="shared" si="1"/>
        <v>2478</v>
      </c>
      <c r="D11" s="32">
        <f t="shared" si="1"/>
        <v>516</v>
      </c>
      <c r="E11" s="32">
        <f t="shared" si="1"/>
        <v>0</v>
      </c>
      <c r="F11" s="32">
        <f t="shared" si="1"/>
        <v>74563</v>
      </c>
      <c r="G11" s="32">
        <f t="shared" si="1"/>
        <v>36971</v>
      </c>
      <c r="H11" s="32">
        <f t="shared" si="1"/>
        <v>1993</v>
      </c>
      <c r="I11" s="32">
        <f t="shared" si="1"/>
        <v>765</v>
      </c>
      <c r="J11" s="32">
        <f t="shared" si="1"/>
        <v>2758</v>
      </c>
      <c r="K11" s="33">
        <f t="shared" si="1"/>
        <v>1197700</v>
      </c>
      <c r="L11" s="42">
        <f t="shared" ref="L11:L18" si="2">SUM(B11:I11)+K11</f>
        <v>1317206</v>
      </c>
      <c r="M11" s="43" t="s">
        <v>28</v>
      </c>
    </row>
    <row r="12" spans="1:13" s="35" customFormat="1" ht="18.75" customHeight="1" thickTop="1" thickBot="1" x14ac:dyDescent="0.3">
      <c r="A12" s="44" t="s">
        <v>29</v>
      </c>
      <c r="B12" s="37">
        <v>355</v>
      </c>
      <c r="C12" s="37">
        <v>706</v>
      </c>
      <c r="D12" s="38">
        <v>63</v>
      </c>
      <c r="E12" s="38">
        <v>0</v>
      </c>
      <c r="F12" s="38">
        <v>7895</v>
      </c>
      <c r="G12" s="38">
        <v>34802</v>
      </c>
      <c r="H12" s="38">
        <v>410</v>
      </c>
      <c r="I12" s="38">
        <v>73</v>
      </c>
      <c r="J12" s="39">
        <f t="shared" ref="J12:J18" si="3">SUM(H12:I12)</f>
        <v>483</v>
      </c>
      <c r="K12" s="38">
        <v>159961</v>
      </c>
      <c r="L12" s="39">
        <f t="shared" si="2"/>
        <v>204265</v>
      </c>
      <c r="M12" s="45" t="s">
        <v>30</v>
      </c>
    </row>
    <row r="13" spans="1:13" s="35" customFormat="1" ht="18.75" customHeight="1" thickTop="1" thickBot="1" x14ac:dyDescent="0.3">
      <c r="A13" s="46" t="s">
        <v>31</v>
      </c>
      <c r="B13" s="47">
        <v>756</v>
      </c>
      <c r="C13" s="47">
        <v>580</v>
      </c>
      <c r="D13" s="48">
        <v>67</v>
      </c>
      <c r="E13" s="48">
        <v>0</v>
      </c>
      <c r="F13" s="48">
        <v>28831</v>
      </c>
      <c r="G13" s="48">
        <v>2147</v>
      </c>
      <c r="H13" s="48">
        <v>1447</v>
      </c>
      <c r="I13" s="48">
        <v>392</v>
      </c>
      <c r="J13" s="42">
        <f t="shared" si="3"/>
        <v>1839</v>
      </c>
      <c r="K13" s="48">
        <v>479128</v>
      </c>
      <c r="L13" s="42">
        <f t="shared" si="2"/>
        <v>513348</v>
      </c>
      <c r="M13" s="49" t="s">
        <v>32</v>
      </c>
    </row>
    <row r="14" spans="1:13" s="35" customFormat="1" ht="18.75" customHeight="1" thickTop="1" thickBot="1" x14ac:dyDescent="0.3">
      <c r="A14" s="44" t="s">
        <v>33</v>
      </c>
      <c r="B14" s="37">
        <v>462</v>
      </c>
      <c r="C14" s="37">
        <v>314</v>
      </c>
      <c r="D14" s="38">
        <v>39</v>
      </c>
      <c r="E14" s="38">
        <v>0</v>
      </c>
      <c r="F14" s="38">
        <v>21440</v>
      </c>
      <c r="G14" s="38">
        <v>22</v>
      </c>
      <c r="H14" s="38">
        <v>136</v>
      </c>
      <c r="I14" s="38">
        <v>211</v>
      </c>
      <c r="J14" s="39">
        <f t="shared" si="3"/>
        <v>347</v>
      </c>
      <c r="K14" s="38">
        <v>362652</v>
      </c>
      <c r="L14" s="39">
        <f t="shared" si="2"/>
        <v>385276</v>
      </c>
      <c r="M14" s="45" t="s">
        <v>34</v>
      </c>
    </row>
    <row r="15" spans="1:13" s="35" customFormat="1" ht="18.75" customHeight="1" thickTop="1" thickBot="1" x14ac:dyDescent="0.3">
      <c r="A15" s="46" t="s">
        <v>35</v>
      </c>
      <c r="B15" s="47">
        <v>277</v>
      </c>
      <c r="C15" s="47">
        <v>234</v>
      </c>
      <c r="D15" s="48">
        <v>34</v>
      </c>
      <c r="E15" s="48">
        <v>0</v>
      </c>
      <c r="F15" s="48">
        <v>10860</v>
      </c>
      <c r="G15" s="48">
        <v>0</v>
      </c>
      <c r="H15" s="48">
        <v>0</v>
      </c>
      <c r="I15" s="48">
        <v>89</v>
      </c>
      <c r="J15" s="42">
        <f t="shared" si="3"/>
        <v>89</v>
      </c>
      <c r="K15" s="48">
        <v>154307</v>
      </c>
      <c r="L15" s="42">
        <f t="shared" si="2"/>
        <v>165801</v>
      </c>
      <c r="M15" s="49" t="s">
        <v>36</v>
      </c>
    </row>
    <row r="16" spans="1:13" s="35" customFormat="1" ht="18.75" customHeight="1" thickTop="1" thickBot="1" x14ac:dyDescent="0.3">
      <c r="A16" s="44" t="s">
        <v>37</v>
      </c>
      <c r="B16" s="37">
        <v>230</v>
      </c>
      <c r="C16" s="37">
        <v>309</v>
      </c>
      <c r="D16" s="38">
        <v>99</v>
      </c>
      <c r="E16" s="38">
        <v>0</v>
      </c>
      <c r="F16" s="38">
        <v>4305</v>
      </c>
      <c r="G16" s="38">
        <v>0</v>
      </c>
      <c r="H16" s="38">
        <v>0</v>
      </c>
      <c r="I16" s="38">
        <v>0</v>
      </c>
      <c r="J16" s="39">
        <f t="shared" si="3"/>
        <v>0</v>
      </c>
      <c r="K16" s="38">
        <v>37689</v>
      </c>
      <c r="L16" s="39">
        <f t="shared" si="2"/>
        <v>42632</v>
      </c>
      <c r="M16" s="45" t="s">
        <v>38</v>
      </c>
    </row>
    <row r="17" spans="1:13" s="35" customFormat="1" ht="18.75" customHeight="1" thickTop="1" thickBot="1" x14ac:dyDescent="0.3">
      <c r="A17" s="46" t="s">
        <v>39</v>
      </c>
      <c r="B17" s="47">
        <v>106</v>
      </c>
      <c r="C17" s="47">
        <v>232</v>
      </c>
      <c r="D17" s="48">
        <v>119</v>
      </c>
      <c r="E17" s="48">
        <v>0</v>
      </c>
      <c r="F17" s="48">
        <v>995</v>
      </c>
      <c r="G17" s="48">
        <v>0</v>
      </c>
      <c r="H17" s="48">
        <v>0</v>
      </c>
      <c r="I17" s="48">
        <v>0</v>
      </c>
      <c r="J17" s="42">
        <f t="shared" si="3"/>
        <v>0</v>
      </c>
      <c r="K17" s="48">
        <v>3568</v>
      </c>
      <c r="L17" s="42">
        <f t="shared" si="2"/>
        <v>5020</v>
      </c>
      <c r="M17" s="49" t="s">
        <v>40</v>
      </c>
    </row>
    <row r="18" spans="1:13" s="35" customFormat="1" ht="18.75" customHeight="1" thickTop="1" thickBot="1" x14ac:dyDescent="0.3">
      <c r="A18" s="44" t="s">
        <v>41</v>
      </c>
      <c r="B18" s="37">
        <v>34</v>
      </c>
      <c r="C18" s="37">
        <v>103</v>
      </c>
      <c r="D18" s="38">
        <v>95</v>
      </c>
      <c r="E18" s="38">
        <v>0</v>
      </c>
      <c r="F18" s="38">
        <v>237</v>
      </c>
      <c r="G18" s="38">
        <v>0</v>
      </c>
      <c r="H18" s="38">
        <v>0</v>
      </c>
      <c r="I18" s="38">
        <v>0</v>
      </c>
      <c r="J18" s="39">
        <f t="shared" si="3"/>
        <v>0</v>
      </c>
      <c r="K18" s="38">
        <v>395</v>
      </c>
      <c r="L18" s="39">
        <f t="shared" si="2"/>
        <v>864</v>
      </c>
      <c r="M18" s="45" t="s">
        <v>42</v>
      </c>
    </row>
    <row r="19" spans="1:13" s="35" customFormat="1" ht="18.75" customHeight="1" thickTop="1" thickBot="1" x14ac:dyDescent="0.3">
      <c r="A19" s="50" t="s">
        <v>43</v>
      </c>
      <c r="B19" s="51"/>
      <c r="C19" s="51"/>
      <c r="D19" s="51"/>
      <c r="E19" s="51"/>
      <c r="F19" s="51"/>
      <c r="G19" s="51"/>
      <c r="H19" s="51"/>
      <c r="I19" s="52"/>
      <c r="J19" s="52"/>
      <c r="K19" s="52"/>
      <c r="L19" s="32"/>
      <c r="M19" s="53" t="s">
        <v>44</v>
      </c>
    </row>
    <row r="20" spans="1:13" s="35" customFormat="1" ht="18.75" customHeight="1" thickTop="1" thickBot="1" x14ac:dyDescent="0.3">
      <c r="A20" s="54" t="s">
        <v>27</v>
      </c>
      <c r="B20" s="55">
        <f t="shared" ref="B20:K20" si="4">SUM(B21:B27)</f>
        <v>115</v>
      </c>
      <c r="C20" s="55">
        <f t="shared" si="4"/>
        <v>152</v>
      </c>
      <c r="D20" s="55">
        <f t="shared" si="4"/>
        <v>558</v>
      </c>
      <c r="E20" s="55">
        <f t="shared" si="4"/>
        <v>0</v>
      </c>
      <c r="F20" s="55">
        <f t="shared" si="4"/>
        <v>813</v>
      </c>
      <c r="G20" s="55">
        <f t="shared" si="4"/>
        <v>319</v>
      </c>
      <c r="H20" s="55">
        <f t="shared" si="4"/>
        <v>12</v>
      </c>
      <c r="I20" s="55">
        <f t="shared" si="4"/>
        <v>7</v>
      </c>
      <c r="J20" s="55">
        <f t="shared" si="4"/>
        <v>19</v>
      </c>
      <c r="K20" s="55">
        <f t="shared" si="4"/>
        <v>1407</v>
      </c>
      <c r="L20" s="39">
        <f t="shared" ref="L20:L26" si="5">SUM(B20:I20)+K20</f>
        <v>3383</v>
      </c>
      <c r="M20" s="56" t="s">
        <v>28</v>
      </c>
    </row>
    <row r="21" spans="1:13" s="35" customFormat="1" ht="18.75" customHeight="1" thickTop="1" thickBot="1" x14ac:dyDescent="0.3">
      <c r="A21" s="46" t="s">
        <v>29</v>
      </c>
      <c r="B21" s="47">
        <v>12</v>
      </c>
      <c r="C21" s="47">
        <v>25</v>
      </c>
      <c r="D21" s="48">
        <v>132</v>
      </c>
      <c r="E21" s="48">
        <v>0</v>
      </c>
      <c r="F21" s="48">
        <v>36</v>
      </c>
      <c r="G21" s="48">
        <v>276</v>
      </c>
      <c r="H21" s="48">
        <v>2</v>
      </c>
      <c r="I21" s="48">
        <v>1</v>
      </c>
      <c r="J21" s="42">
        <f t="shared" ref="J21:J27" si="6">SUM(H21:I21)</f>
        <v>3</v>
      </c>
      <c r="K21" s="48">
        <v>83</v>
      </c>
      <c r="L21" s="42">
        <f t="shared" si="5"/>
        <v>567</v>
      </c>
      <c r="M21" s="49" t="s">
        <v>30</v>
      </c>
    </row>
    <row r="22" spans="1:13" s="35" customFormat="1" ht="18.75" customHeight="1" thickTop="1" thickBot="1" x14ac:dyDescent="0.3">
      <c r="A22" s="44" t="s">
        <v>31</v>
      </c>
      <c r="B22" s="37">
        <v>22</v>
      </c>
      <c r="C22" s="37">
        <v>15</v>
      </c>
      <c r="D22" s="38">
        <v>111</v>
      </c>
      <c r="E22" s="38">
        <v>0</v>
      </c>
      <c r="F22" s="38">
        <v>96</v>
      </c>
      <c r="G22" s="38">
        <v>43</v>
      </c>
      <c r="H22" s="38">
        <v>9</v>
      </c>
      <c r="I22" s="38">
        <v>2</v>
      </c>
      <c r="J22" s="39">
        <f t="shared" si="6"/>
        <v>11</v>
      </c>
      <c r="K22" s="38">
        <v>267</v>
      </c>
      <c r="L22" s="39">
        <f t="shared" si="5"/>
        <v>565</v>
      </c>
      <c r="M22" s="45" t="s">
        <v>32</v>
      </c>
    </row>
    <row r="23" spans="1:13" s="35" customFormat="1" ht="18.75" customHeight="1" thickTop="1" thickBot="1" x14ac:dyDescent="0.3">
      <c r="A23" s="46" t="s">
        <v>33</v>
      </c>
      <c r="B23" s="47">
        <v>18</v>
      </c>
      <c r="C23" s="47">
        <v>9</v>
      </c>
      <c r="D23" s="48">
        <v>58</v>
      </c>
      <c r="E23" s="48">
        <v>0</v>
      </c>
      <c r="F23" s="48">
        <v>136</v>
      </c>
      <c r="G23" s="48">
        <v>0</v>
      </c>
      <c r="H23" s="48">
        <v>1</v>
      </c>
      <c r="I23" s="48">
        <v>3</v>
      </c>
      <c r="J23" s="42">
        <f t="shared" si="6"/>
        <v>4</v>
      </c>
      <c r="K23" s="48">
        <v>241</v>
      </c>
      <c r="L23" s="42">
        <f t="shared" si="5"/>
        <v>466</v>
      </c>
      <c r="M23" s="49" t="s">
        <v>34</v>
      </c>
    </row>
    <row r="24" spans="1:13" s="35" customFormat="1" ht="18.75" customHeight="1" thickTop="1" thickBot="1" x14ac:dyDescent="0.3">
      <c r="A24" s="44" t="s">
        <v>35</v>
      </c>
      <c r="B24" s="37">
        <v>17</v>
      </c>
      <c r="C24" s="37">
        <v>13</v>
      </c>
      <c r="D24" s="38">
        <v>37</v>
      </c>
      <c r="E24" s="38">
        <v>0</v>
      </c>
      <c r="F24" s="38">
        <v>169</v>
      </c>
      <c r="G24" s="38">
        <v>0</v>
      </c>
      <c r="H24" s="38">
        <v>0</v>
      </c>
      <c r="I24" s="38">
        <v>1</v>
      </c>
      <c r="J24" s="39">
        <f t="shared" si="6"/>
        <v>1</v>
      </c>
      <c r="K24" s="38">
        <v>419</v>
      </c>
      <c r="L24" s="39">
        <f t="shared" si="5"/>
        <v>656</v>
      </c>
      <c r="M24" s="45" t="s">
        <v>36</v>
      </c>
    </row>
    <row r="25" spans="1:13" s="35" customFormat="1" ht="18.75" customHeight="1" thickTop="1" thickBot="1" x14ac:dyDescent="0.3">
      <c r="A25" s="46" t="s">
        <v>37</v>
      </c>
      <c r="B25" s="47">
        <v>13</v>
      </c>
      <c r="C25" s="47">
        <v>28</v>
      </c>
      <c r="D25" s="48">
        <v>58</v>
      </c>
      <c r="E25" s="48">
        <v>0</v>
      </c>
      <c r="F25" s="48">
        <v>191</v>
      </c>
      <c r="G25" s="48">
        <v>0</v>
      </c>
      <c r="H25" s="48">
        <v>0</v>
      </c>
      <c r="I25" s="48">
        <v>0</v>
      </c>
      <c r="J25" s="42">
        <f t="shared" si="6"/>
        <v>0</v>
      </c>
      <c r="K25" s="48">
        <v>253</v>
      </c>
      <c r="L25" s="42">
        <f t="shared" si="5"/>
        <v>543</v>
      </c>
      <c r="M25" s="49" t="s">
        <v>38</v>
      </c>
    </row>
    <row r="26" spans="1:13" s="35" customFormat="1" ht="18.75" customHeight="1" thickTop="1" thickBot="1" x14ac:dyDescent="0.3">
      <c r="A26" s="44" t="s">
        <v>39</v>
      </c>
      <c r="B26" s="37">
        <v>21</v>
      </c>
      <c r="C26" s="37">
        <v>30</v>
      </c>
      <c r="D26" s="38">
        <v>72</v>
      </c>
      <c r="E26" s="38">
        <v>0</v>
      </c>
      <c r="F26" s="38">
        <v>120</v>
      </c>
      <c r="G26" s="38">
        <v>0</v>
      </c>
      <c r="H26" s="38">
        <v>0</v>
      </c>
      <c r="I26" s="38">
        <v>0</v>
      </c>
      <c r="J26" s="39">
        <f t="shared" si="6"/>
        <v>0</v>
      </c>
      <c r="K26" s="38">
        <v>111</v>
      </c>
      <c r="L26" s="39">
        <f t="shared" si="5"/>
        <v>354</v>
      </c>
      <c r="M26" s="45" t="s">
        <v>40</v>
      </c>
    </row>
    <row r="27" spans="1:13" ht="18.75" customHeight="1" thickTop="1" x14ac:dyDescent="0.2">
      <c r="A27" s="57" t="s">
        <v>41</v>
      </c>
      <c r="B27" s="58">
        <v>12</v>
      </c>
      <c r="C27" s="58">
        <v>32</v>
      </c>
      <c r="D27" s="59">
        <v>90</v>
      </c>
      <c r="E27" s="59">
        <v>0</v>
      </c>
      <c r="F27" s="59">
        <v>65</v>
      </c>
      <c r="G27" s="59">
        <v>0</v>
      </c>
      <c r="H27" s="59">
        <v>0</v>
      </c>
      <c r="I27" s="59">
        <v>0</v>
      </c>
      <c r="J27" s="60">
        <f t="shared" si="6"/>
        <v>0</v>
      </c>
      <c r="K27" s="59">
        <v>33</v>
      </c>
      <c r="L27" s="60">
        <f>SUM(B27:I27)+K27</f>
        <v>232</v>
      </c>
      <c r="M27" s="61" t="s">
        <v>42</v>
      </c>
    </row>
    <row r="28" spans="1:13" s="35" customFormat="1" ht="18.75" customHeight="1" thickBot="1" x14ac:dyDescent="0.3">
      <c r="A28" s="31" t="s">
        <v>45</v>
      </c>
      <c r="B28" s="32">
        <f t="shared" ref="B28:L28" si="7">SUM(B30+B39)</f>
        <v>1441</v>
      </c>
      <c r="C28" s="32">
        <f t="shared" si="7"/>
        <v>1051</v>
      </c>
      <c r="D28" s="32">
        <f t="shared" si="7"/>
        <v>705</v>
      </c>
      <c r="E28" s="32">
        <f t="shared" si="7"/>
        <v>0</v>
      </c>
      <c r="F28" s="32">
        <f t="shared" si="7"/>
        <v>0</v>
      </c>
      <c r="G28" s="32">
        <f t="shared" si="7"/>
        <v>19167</v>
      </c>
      <c r="H28" s="32">
        <f t="shared" si="7"/>
        <v>599</v>
      </c>
      <c r="I28" s="32">
        <f t="shared" si="7"/>
        <v>125</v>
      </c>
      <c r="J28" s="32">
        <f t="shared" si="7"/>
        <v>724</v>
      </c>
      <c r="K28" s="33">
        <f t="shared" si="7"/>
        <v>1070973</v>
      </c>
      <c r="L28" s="32">
        <f t="shared" si="7"/>
        <v>1094061</v>
      </c>
      <c r="M28" s="34" t="s">
        <v>46</v>
      </c>
    </row>
    <row r="29" spans="1:13" s="35" customFormat="1" ht="18.75" customHeight="1" thickTop="1" thickBot="1" x14ac:dyDescent="0.3">
      <c r="A29" s="36" t="s">
        <v>25</v>
      </c>
      <c r="B29" s="37"/>
      <c r="C29" s="37"/>
      <c r="D29" s="37"/>
      <c r="E29" s="37"/>
      <c r="F29" s="37"/>
      <c r="G29" s="37"/>
      <c r="H29" s="37"/>
      <c r="I29" s="38"/>
      <c r="J29" s="38"/>
      <c r="K29" s="63"/>
      <c r="L29" s="39"/>
      <c r="M29" s="40" t="s">
        <v>26</v>
      </c>
    </row>
    <row r="30" spans="1:13" s="35" customFormat="1" ht="18.75" customHeight="1" thickTop="1" thickBot="1" x14ac:dyDescent="0.3">
      <c r="A30" s="41" t="s">
        <v>27</v>
      </c>
      <c r="B30" s="32">
        <f t="shared" ref="B30:K30" si="8">SUM(B31:B37)</f>
        <v>1365</v>
      </c>
      <c r="C30" s="32">
        <f t="shared" si="8"/>
        <v>954</v>
      </c>
      <c r="D30" s="32">
        <f t="shared" si="8"/>
        <v>328</v>
      </c>
      <c r="E30" s="32">
        <f t="shared" si="8"/>
        <v>0</v>
      </c>
      <c r="F30" s="32">
        <f t="shared" si="8"/>
        <v>0</v>
      </c>
      <c r="G30" s="32">
        <f t="shared" si="8"/>
        <v>18977</v>
      </c>
      <c r="H30" s="32">
        <f t="shared" si="8"/>
        <v>597</v>
      </c>
      <c r="I30" s="32">
        <f t="shared" si="8"/>
        <v>121</v>
      </c>
      <c r="J30" s="32">
        <f t="shared" si="8"/>
        <v>718</v>
      </c>
      <c r="K30" s="33">
        <f t="shared" si="8"/>
        <v>1069753</v>
      </c>
      <c r="L30" s="42">
        <f t="shared" ref="L30:L37" si="9">SUM(B30:I30)+K30</f>
        <v>1092095</v>
      </c>
      <c r="M30" s="43" t="s">
        <v>28</v>
      </c>
    </row>
    <row r="31" spans="1:13" s="35" customFormat="1" ht="18.75" customHeight="1" thickTop="1" thickBot="1" x14ac:dyDescent="0.3">
      <c r="A31" s="44" t="s">
        <v>29</v>
      </c>
      <c r="B31" s="37">
        <v>246</v>
      </c>
      <c r="C31" s="37">
        <v>190</v>
      </c>
      <c r="D31" s="38">
        <v>44</v>
      </c>
      <c r="E31" s="38">
        <v>0</v>
      </c>
      <c r="F31" s="38">
        <v>0</v>
      </c>
      <c r="G31" s="38">
        <v>17890</v>
      </c>
      <c r="H31" s="38">
        <v>73</v>
      </c>
      <c r="I31" s="38">
        <v>22</v>
      </c>
      <c r="J31" s="39">
        <f t="shared" ref="J31:J37" si="10">SUM(H31:I31)</f>
        <v>95</v>
      </c>
      <c r="K31" s="38">
        <v>144807</v>
      </c>
      <c r="L31" s="39">
        <f t="shared" si="9"/>
        <v>163272</v>
      </c>
      <c r="M31" s="45" t="s">
        <v>30</v>
      </c>
    </row>
    <row r="32" spans="1:13" s="35" customFormat="1" ht="18.75" customHeight="1" thickTop="1" thickBot="1" x14ac:dyDescent="0.3">
      <c r="A32" s="46" t="s">
        <v>31</v>
      </c>
      <c r="B32" s="47">
        <v>459</v>
      </c>
      <c r="C32" s="47">
        <v>112</v>
      </c>
      <c r="D32" s="48">
        <v>37</v>
      </c>
      <c r="E32" s="48">
        <v>0</v>
      </c>
      <c r="F32" s="48">
        <v>0</v>
      </c>
      <c r="G32" s="48">
        <v>1082</v>
      </c>
      <c r="H32" s="48">
        <v>477</v>
      </c>
      <c r="I32" s="48">
        <v>58</v>
      </c>
      <c r="J32" s="42">
        <f t="shared" si="10"/>
        <v>535</v>
      </c>
      <c r="K32" s="48">
        <v>415960</v>
      </c>
      <c r="L32" s="42">
        <f t="shared" si="9"/>
        <v>418185</v>
      </c>
      <c r="M32" s="49" t="s">
        <v>32</v>
      </c>
    </row>
    <row r="33" spans="1:13" s="35" customFormat="1" ht="18.75" customHeight="1" thickTop="1" thickBot="1" x14ac:dyDescent="0.3">
      <c r="A33" s="44" t="s">
        <v>33</v>
      </c>
      <c r="B33" s="37">
        <v>274</v>
      </c>
      <c r="C33" s="37">
        <v>49</v>
      </c>
      <c r="D33" s="38">
        <v>22</v>
      </c>
      <c r="E33" s="38">
        <v>0</v>
      </c>
      <c r="F33" s="38">
        <v>0</v>
      </c>
      <c r="G33" s="38">
        <v>5</v>
      </c>
      <c r="H33" s="38">
        <v>47</v>
      </c>
      <c r="I33" s="38">
        <v>29</v>
      </c>
      <c r="J33" s="39">
        <f t="shared" si="10"/>
        <v>76</v>
      </c>
      <c r="K33" s="38">
        <v>329365</v>
      </c>
      <c r="L33" s="39">
        <f t="shared" si="9"/>
        <v>329791</v>
      </c>
      <c r="M33" s="45" t="s">
        <v>34</v>
      </c>
    </row>
    <row r="34" spans="1:13" s="35" customFormat="1" ht="18.75" customHeight="1" thickTop="1" thickBot="1" x14ac:dyDescent="0.3">
      <c r="A34" s="46" t="s">
        <v>35</v>
      </c>
      <c r="B34" s="47">
        <v>146</v>
      </c>
      <c r="C34" s="47">
        <v>105</v>
      </c>
      <c r="D34" s="48">
        <v>20</v>
      </c>
      <c r="E34" s="48">
        <v>0</v>
      </c>
      <c r="F34" s="48">
        <v>0</v>
      </c>
      <c r="G34" s="48">
        <v>0</v>
      </c>
      <c r="H34" s="48">
        <v>0</v>
      </c>
      <c r="I34" s="48">
        <v>12</v>
      </c>
      <c r="J34" s="42">
        <f t="shared" si="10"/>
        <v>12</v>
      </c>
      <c r="K34" s="48">
        <v>140715</v>
      </c>
      <c r="L34" s="42">
        <f t="shared" si="9"/>
        <v>140998</v>
      </c>
      <c r="M34" s="49" t="s">
        <v>36</v>
      </c>
    </row>
    <row r="35" spans="1:13" s="35" customFormat="1" ht="18.75" customHeight="1" thickTop="1" thickBot="1" x14ac:dyDescent="0.3">
      <c r="A35" s="44" t="s">
        <v>37</v>
      </c>
      <c r="B35" s="37">
        <v>135</v>
      </c>
      <c r="C35" s="37">
        <v>217</v>
      </c>
      <c r="D35" s="38">
        <v>65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9">
        <f t="shared" si="10"/>
        <v>0</v>
      </c>
      <c r="K35" s="38">
        <v>35102</v>
      </c>
      <c r="L35" s="39">
        <f t="shared" si="9"/>
        <v>35519</v>
      </c>
      <c r="M35" s="45" t="s">
        <v>38</v>
      </c>
    </row>
    <row r="36" spans="1:13" s="35" customFormat="1" ht="18.75" customHeight="1" thickTop="1" thickBot="1" x14ac:dyDescent="0.3">
      <c r="A36" s="46" t="s">
        <v>39</v>
      </c>
      <c r="B36" s="47">
        <v>80</v>
      </c>
      <c r="C36" s="47">
        <v>195</v>
      </c>
      <c r="D36" s="48">
        <v>86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2">
        <f t="shared" si="10"/>
        <v>0</v>
      </c>
      <c r="K36" s="48">
        <v>3410</v>
      </c>
      <c r="L36" s="42">
        <f t="shared" si="9"/>
        <v>3771</v>
      </c>
      <c r="M36" s="49" t="s">
        <v>40</v>
      </c>
    </row>
    <row r="37" spans="1:13" s="35" customFormat="1" ht="18.75" customHeight="1" thickTop="1" thickBot="1" x14ac:dyDescent="0.3">
      <c r="A37" s="44" t="s">
        <v>41</v>
      </c>
      <c r="B37" s="37">
        <v>25</v>
      </c>
      <c r="C37" s="37">
        <v>86</v>
      </c>
      <c r="D37" s="38">
        <v>54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9">
        <f t="shared" si="10"/>
        <v>0</v>
      </c>
      <c r="K37" s="38">
        <v>394</v>
      </c>
      <c r="L37" s="39">
        <f t="shared" si="9"/>
        <v>559</v>
      </c>
      <c r="M37" s="45" t="s">
        <v>42</v>
      </c>
    </row>
    <row r="38" spans="1:13" s="35" customFormat="1" ht="18.75" customHeight="1" thickTop="1" thickBot="1" x14ac:dyDescent="0.3">
      <c r="A38" s="50" t="s">
        <v>43</v>
      </c>
      <c r="B38" s="51"/>
      <c r="C38" s="51"/>
      <c r="D38" s="51"/>
      <c r="E38" s="51"/>
      <c r="F38" s="51"/>
      <c r="G38" s="51"/>
      <c r="H38" s="51"/>
      <c r="I38" s="52"/>
      <c r="J38" s="52"/>
      <c r="K38" s="52"/>
      <c r="L38" s="32"/>
      <c r="M38" s="53" t="s">
        <v>44</v>
      </c>
    </row>
    <row r="39" spans="1:13" s="35" customFormat="1" ht="18.75" customHeight="1" thickTop="1" thickBot="1" x14ac:dyDescent="0.3">
      <c r="A39" s="54" t="s">
        <v>27</v>
      </c>
      <c r="B39" s="55">
        <f t="shared" ref="B39:K39" si="11">SUM(B40:B46)</f>
        <v>76</v>
      </c>
      <c r="C39" s="55">
        <f t="shared" si="11"/>
        <v>97</v>
      </c>
      <c r="D39" s="55">
        <f t="shared" si="11"/>
        <v>377</v>
      </c>
      <c r="E39" s="55">
        <f t="shared" si="11"/>
        <v>0</v>
      </c>
      <c r="F39" s="55">
        <f t="shared" si="11"/>
        <v>0</v>
      </c>
      <c r="G39" s="55">
        <f t="shared" si="11"/>
        <v>190</v>
      </c>
      <c r="H39" s="55">
        <f t="shared" si="11"/>
        <v>2</v>
      </c>
      <c r="I39" s="55">
        <f t="shared" si="11"/>
        <v>4</v>
      </c>
      <c r="J39" s="55">
        <f t="shared" si="11"/>
        <v>6</v>
      </c>
      <c r="K39" s="55">
        <f t="shared" si="11"/>
        <v>1220</v>
      </c>
      <c r="L39" s="39">
        <f t="shared" ref="L39:L45" si="12">SUM(B39:I39)+K39</f>
        <v>1966</v>
      </c>
      <c r="M39" s="56" t="s">
        <v>28</v>
      </c>
    </row>
    <row r="40" spans="1:13" s="35" customFormat="1" ht="18.75" customHeight="1" thickTop="1" thickBot="1" x14ac:dyDescent="0.3">
      <c r="A40" s="46" t="s">
        <v>29</v>
      </c>
      <c r="B40" s="47">
        <v>10</v>
      </c>
      <c r="C40" s="47">
        <v>2</v>
      </c>
      <c r="D40" s="48">
        <v>94</v>
      </c>
      <c r="E40" s="48">
        <v>0</v>
      </c>
      <c r="F40" s="48">
        <v>0</v>
      </c>
      <c r="G40" s="48">
        <v>170</v>
      </c>
      <c r="H40" s="48">
        <v>0</v>
      </c>
      <c r="I40" s="48">
        <v>0</v>
      </c>
      <c r="J40" s="42">
        <f t="shared" ref="J40:J46" si="13">SUM(H40:I40)</f>
        <v>0</v>
      </c>
      <c r="K40" s="48">
        <v>69</v>
      </c>
      <c r="L40" s="42">
        <f t="shared" si="12"/>
        <v>345</v>
      </c>
      <c r="M40" s="49" t="s">
        <v>30</v>
      </c>
    </row>
    <row r="41" spans="1:13" s="35" customFormat="1" ht="18.75" customHeight="1" thickTop="1" thickBot="1" x14ac:dyDescent="0.3">
      <c r="A41" s="44" t="s">
        <v>31</v>
      </c>
      <c r="B41" s="37">
        <v>14</v>
      </c>
      <c r="C41" s="37">
        <v>7</v>
      </c>
      <c r="D41" s="38">
        <v>84</v>
      </c>
      <c r="E41" s="38">
        <v>0</v>
      </c>
      <c r="F41" s="38">
        <v>0</v>
      </c>
      <c r="G41" s="38">
        <v>20</v>
      </c>
      <c r="H41" s="38">
        <v>1</v>
      </c>
      <c r="I41" s="38">
        <v>2</v>
      </c>
      <c r="J41" s="39">
        <f t="shared" si="13"/>
        <v>3</v>
      </c>
      <c r="K41" s="38">
        <v>218</v>
      </c>
      <c r="L41" s="39">
        <f t="shared" si="12"/>
        <v>346</v>
      </c>
      <c r="M41" s="45" t="s">
        <v>32</v>
      </c>
    </row>
    <row r="42" spans="1:13" s="35" customFormat="1" ht="18.75" customHeight="1" thickTop="1" thickBot="1" x14ac:dyDescent="0.3">
      <c r="A42" s="46" t="s">
        <v>33</v>
      </c>
      <c r="B42" s="47">
        <v>10</v>
      </c>
      <c r="C42" s="47">
        <v>5</v>
      </c>
      <c r="D42" s="48">
        <v>41</v>
      </c>
      <c r="E42" s="48">
        <v>0</v>
      </c>
      <c r="F42" s="48">
        <v>0</v>
      </c>
      <c r="G42" s="48">
        <v>0</v>
      </c>
      <c r="H42" s="48">
        <v>1</v>
      </c>
      <c r="I42" s="48">
        <v>1</v>
      </c>
      <c r="J42" s="42">
        <f t="shared" si="13"/>
        <v>2</v>
      </c>
      <c r="K42" s="48">
        <v>199</v>
      </c>
      <c r="L42" s="42">
        <f t="shared" si="12"/>
        <v>257</v>
      </c>
      <c r="M42" s="49" t="s">
        <v>34</v>
      </c>
    </row>
    <row r="43" spans="1:13" s="35" customFormat="1" ht="18.75" customHeight="1" thickTop="1" thickBot="1" x14ac:dyDescent="0.3">
      <c r="A43" s="44" t="s">
        <v>35</v>
      </c>
      <c r="B43" s="37">
        <v>10</v>
      </c>
      <c r="C43" s="37">
        <v>6</v>
      </c>
      <c r="D43" s="38">
        <v>24</v>
      </c>
      <c r="E43" s="38">
        <v>0</v>
      </c>
      <c r="F43" s="38">
        <v>0</v>
      </c>
      <c r="G43" s="38">
        <v>0</v>
      </c>
      <c r="H43" s="38">
        <v>0</v>
      </c>
      <c r="I43" s="38">
        <v>1</v>
      </c>
      <c r="J43" s="39">
        <f t="shared" si="13"/>
        <v>1</v>
      </c>
      <c r="K43" s="38">
        <v>360</v>
      </c>
      <c r="L43" s="39">
        <f t="shared" si="12"/>
        <v>401</v>
      </c>
      <c r="M43" s="45" t="s">
        <v>36</v>
      </c>
    </row>
    <row r="44" spans="1:13" s="35" customFormat="1" ht="18.75" customHeight="1" thickTop="1" thickBot="1" x14ac:dyDescent="0.3">
      <c r="A44" s="46" t="s">
        <v>37</v>
      </c>
      <c r="B44" s="47">
        <v>8</v>
      </c>
      <c r="C44" s="47">
        <v>25</v>
      </c>
      <c r="D44" s="48">
        <v>37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2">
        <f t="shared" si="13"/>
        <v>0</v>
      </c>
      <c r="K44" s="48">
        <v>234</v>
      </c>
      <c r="L44" s="42">
        <f t="shared" si="12"/>
        <v>304</v>
      </c>
      <c r="M44" s="49" t="s">
        <v>38</v>
      </c>
    </row>
    <row r="45" spans="1:13" s="35" customFormat="1" ht="18.75" customHeight="1" thickTop="1" thickBot="1" x14ac:dyDescent="0.3">
      <c r="A45" s="44" t="s">
        <v>39</v>
      </c>
      <c r="B45" s="37">
        <v>14</v>
      </c>
      <c r="C45" s="37">
        <v>26</v>
      </c>
      <c r="D45" s="38">
        <v>53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9">
        <f t="shared" si="13"/>
        <v>0</v>
      </c>
      <c r="K45" s="38">
        <v>107</v>
      </c>
      <c r="L45" s="39">
        <f t="shared" si="12"/>
        <v>200</v>
      </c>
      <c r="M45" s="45" t="s">
        <v>40</v>
      </c>
    </row>
    <row r="46" spans="1:13" ht="18.75" customHeight="1" thickTop="1" x14ac:dyDescent="0.2">
      <c r="A46" s="57" t="s">
        <v>41</v>
      </c>
      <c r="B46" s="58">
        <v>10</v>
      </c>
      <c r="C46" s="58">
        <v>26</v>
      </c>
      <c r="D46" s="59">
        <v>44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60">
        <f t="shared" si="13"/>
        <v>0</v>
      </c>
      <c r="K46" s="59">
        <v>33</v>
      </c>
      <c r="L46" s="60">
        <f>SUM(B46:I46)+K46</f>
        <v>113</v>
      </c>
      <c r="M46" s="61" t="s">
        <v>42</v>
      </c>
    </row>
    <row r="47" spans="1:13" s="35" customFormat="1" ht="18.75" customHeight="1" thickBot="1" x14ac:dyDescent="0.3">
      <c r="A47" s="31" t="s">
        <v>47</v>
      </c>
      <c r="B47" s="32">
        <f t="shared" ref="B47:L47" si="14">SUM(B49+B58)</f>
        <v>894</v>
      </c>
      <c r="C47" s="32">
        <f t="shared" si="14"/>
        <v>1579</v>
      </c>
      <c r="D47" s="32">
        <f t="shared" si="14"/>
        <v>369</v>
      </c>
      <c r="E47" s="32">
        <f t="shared" si="14"/>
        <v>0</v>
      </c>
      <c r="F47" s="32">
        <f t="shared" si="14"/>
        <v>75376</v>
      </c>
      <c r="G47" s="32">
        <f t="shared" si="14"/>
        <v>18123</v>
      </c>
      <c r="H47" s="32">
        <f t="shared" si="14"/>
        <v>1406</v>
      </c>
      <c r="I47" s="32">
        <f t="shared" si="14"/>
        <v>647</v>
      </c>
      <c r="J47" s="32">
        <f t="shared" si="14"/>
        <v>2053</v>
      </c>
      <c r="K47" s="32">
        <f t="shared" si="14"/>
        <v>128134</v>
      </c>
      <c r="L47" s="32">
        <f t="shared" si="14"/>
        <v>226528</v>
      </c>
      <c r="M47" s="34" t="s">
        <v>48</v>
      </c>
    </row>
    <row r="48" spans="1:13" s="35" customFormat="1" ht="18.75" customHeight="1" thickTop="1" thickBot="1" x14ac:dyDescent="0.3">
      <c r="A48" s="36" t="s">
        <v>25</v>
      </c>
      <c r="B48" s="37"/>
      <c r="C48" s="37"/>
      <c r="D48" s="37"/>
      <c r="E48" s="37"/>
      <c r="F48" s="37"/>
      <c r="G48" s="37"/>
      <c r="H48" s="37"/>
      <c r="I48" s="38"/>
      <c r="J48" s="38"/>
      <c r="K48" s="38"/>
      <c r="L48" s="39"/>
      <c r="M48" s="40" t="s">
        <v>26</v>
      </c>
    </row>
    <row r="49" spans="1:13" s="35" customFormat="1" ht="18.75" customHeight="1" thickTop="1" thickBot="1" x14ac:dyDescent="0.3">
      <c r="A49" s="41" t="s">
        <v>27</v>
      </c>
      <c r="B49" s="32">
        <f t="shared" ref="B49:K49" si="15">SUM(B50:B56)</f>
        <v>855</v>
      </c>
      <c r="C49" s="32">
        <f t="shared" si="15"/>
        <v>1524</v>
      </c>
      <c r="D49" s="32">
        <f t="shared" si="15"/>
        <v>188</v>
      </c>
      <c r="E49" s="32">
        <f t="shared" si="15"/>
        <v>0</v>
      </c>
      <c r="F49" s="32">
        <f t="shared" si="15"/>
        <v>74563</v>
      </c>
      <c r="G49" s="32">
        <f t="shared" si="15"/>
        <v>17994</v>
      </c>
      <c r="H49" s="32">
        <f t="shared" si="15"/>
        <v>1396</v>
      </c>
      <c r="I49" s="32">
        <f t="shared" si="15"/>
        <v>644</v>
      </c>
      <c r="J49" s="32">
        <f t="shared" si="15"/>
        <v>2040</v>
      </c>
      <c r="K49" s="32">
        <f t="shared" si="15"/>
        <v>127947</v>
      </c>
      <c r="L49" s="42">
        <f t="shared" ref="L49:L56" si="16">SUM(B49:I49)+K49</f>
        <v>225111</v>
      </c>
      <c r="M49" s="43" t="s">
        <v>28</v>
      </c>
    </row>
    <row r="50" spans="1:13" s="35" customFormat="1" ht="18.75" customHeight="1" thickTop="1" thickBot="1" x14ac:dyDescent="0.3">
      <c r="A50" s="44" t="s">
        <v>29</v>
      </c>
      <c r="B50" s="37">
        <v>109</v>
      </c>
      <c r="C50" s="37">
        <v>516</v>
      </c>
      <c r="D50" s="38">
        <v>19</v>
      </c>
      <c r="E50" s="38">
        <v>0</v>
      </c>
      <c r="F50" s="38">
        <v>7895</v>
      </c>
      <c r="G50" s="38">
        <v>16912</v>
      </c>
      <c r="H50" s="38">
        <v>337</v>
      </c>
      <c r="I50" s="38">
        <v>51</v>
      </c>
      <c r="J50" s="39">
        <f t="shared" ref="J50:J56" si="17">SUM(H50:I50)</f>
        <v>388</v>
      </c>
      <c r="K50" s="38">
        <v>15154</v>
      </c>
      <c r="L50" s="39">
        <f t="shared" si="16"/>
        <v>40993</v>
      </c>
      <c r="M50" s="45" t="s">
        <v>30</v>
      </c>
    </row>
    <row r="51" spans="1:13" s="35" customFormat="1" ht="18.75" customHeight="1" thickTop="1" thickBot="1" x14ac:dyDescent="0.3">
      <c r="A51" s="46" t="s">
        <v>31</v>
      </c>
      <c r="B51" s="47">
        <v>297</v>
      </c>
      <c r="C51" s="47">
        <v>468</v>
      </c>
      <c r="D51" s="48">
        <v>30</v>
      </c>
      <c r="E51" s="48">
        <v>0</v>
      </c>
      <c r="F51" s="48">
        <v>28831</v>
      </c>
      <c r="G51" s="48">
        <v>1065</v>
      </c>
      <c r="H51" s="48">
        <v>970</v>
      </c>
      <c r="I51" s="48">
        <v>334</v>
      </c>
      <c r="J51" s="42">
        <f t="shared" si="17"/>
        <v>1304</v>
      </c>
      <c r="K51" s="48">
        <v>63168</v>
      </c>
      <c r="L51" s="42">
        <f t="shared" si="16"/>
        <v>95163</v>
      </c>
      <c r="M51" s="49" t="s">
        <v>32</v>
      </c>
    </row>
    <row r="52" spans="1:13" s="35" customFormat="1" ht="18.75" customHeight="1" thickTop="1" thickBot="1" x14ac:dyDescent="0.3">
      <c r="A52" s="44" t="s">
        <v>33</v>
      </c>
      <c r="B52" s="37">
        <v>188</v>
      </c>
      <c r="C52" s="37">
        <v>265</v>
      </c>
      <c r="D52" s="38">
        <v>17</v>
      </c>
      <c r="E52" s="38">
        <v>0</v>
      </c>
      <c r="F52" s="38">
        <v>21440</v>
      </c>
      <c r="G52" s="38">
        <v>17</v>
      </c>
      <c r="H52" s="38">
        <v>89</v>
      </c>
      <c r="I52" s="38">
        <v>182</v>
      </c>
      <c r="J52" s="39">
        <f t="shared" si="17"/>
        <v>271</v>
      </c>
      <c r="K52" s="38">
        <v>33287</v>
      </c>
      <c r="L52" s="39">
        <f t="shared" si="16"/>
        <v>55485</v>
      </c>
      <c r="M52" s="45" t="s">
        <v>34</v>
      </c>
    </row>
    <row r="53" spans="1:13" s="35" customFormat="1" ht="18.75" customHeight="1" thickTop="1" thickBot="1" x14ac:dyDescent="0.3">
      <c r="A53" s="46" t="s">
        <v>35</v>
      </c>
      <c r="B53" s="47">
        <v>131</v>
      </c>
      <c r="C53" s="47">
        <v>129</v>
      </c>
      <c r="D53" s="48">
        <v>14</v>
      </c>
      <c r="E53" s="48">
        <v>0</v>
      </c>
      <c r="F53" s="48">
        <v>10860</v>
      </c>
      <c r="G53" s="48">
        <v>0</v>
      </c>
      <c r="H53" s="48">
        <v>0</v>
      </c>
      <c r="I53" s="48">
        <v>77</v>
      </c>
      <c r="J53" s="42">
        <f t="shared" si="17"/>
        <v>77</v>
      </c>
      <c r="K53" s="48">
        <v>13592</v>
      </c>
      <c r="L53" s="42">
        <f t="shared" si="16"/>
        <v>24803</v>
      </c>
      <c r="M53" s="49" t="s">
        <v>36</v>
      </c>
    </row>
    <row r="54" spans="1:13" s="35" customFormat="1" ht="18.75" customHeight="1" thickTop="1" thickBot="1" x14ac:dyDescent="0.3">
      <c r="A54" s="44" t="s">
        <v>37</v>
      </c>
      <c r="B54" s="37">
        <v>95</v>
      </c>
      <c r="C54" s="37">
        <v>92</v>
      </c>
      <c r="D54" s="38">
        <v>34</v>
      </c>
      <c r="E54" s="38">
        <v>0</v>
      </c>
      <c r="F54" s="38">
        <v>4305</v>
      </c>
      <c r="G54" s="38">
        <v>0</v>
      </c>
      <c r="H54" s="38">
        <v>0</v>
      </c>
      <c r="I54" s="38">
        <v>0</v>
      </c>
      <c r="J54" s="39">
        <f t="shared" si="17"/>
        <v>0</v>
      </c>
      <c r="K54" s="38">
        <v>2587</v>
      </c>
      <c r="L54" s="39">
        <f t="shared" si="16"/>
        <v>7113</v>
      </c>
      <c r="M54" s="45" t="s">
        <v>38</v>
      </c>
    </row>
    <row r="55" spans="1:13" s="35" customFormat="1" ht="18.75" customHeight="1" thickTop="1" thickBot="1" x14ac:dyDescent="0.3">
      <c r="A55" s="46" t="s">
        <v>39</v>
      </c>
      <c r="B55" s="47">
        <v>26</v>
      </c>
      <c r="C55" s="47">
        <v>37</v>
      </c>
      <c r="D55" s="48">
        <v>33</v>
      </c>
      <c r="E55" s="48">
        <v>0</v>
      </c>
      <c r="F55" s="48">
        <v>995</v>
      </c>
      <c r="G55" s="48">
        <v>0</v>
      </c>
      <c r="H55" s="48">
        <v>0</v>
      </c>
      <c r="I55" s="48">
        <v>0</v>
      </c>
      <c r="J55" s="42">
        <f t="shared" si="17"/>
        <v>0</v>
      </c>
      <c r="K55" s="48">
        <v>158</v>
      </c>
      <c r="L55" s="42">
        <f t="shared" si="16"/>
        <v>1249</v>
      </c>
      <c r="M55" s="49" t="s">
        <v>40</v>
      </c>
    </row>
    <row r="56" spans="1:13" s="35" customFormat="1" ht="18.75" customHeight="1" thickTop="1" thickBot="1" x14ac:dyDescent="0.3">
      <c r="A56" s="44" t="s">
        <v>41</v>
      </c>
      <c r="B56" s="37">
        <v>9</v>
      </c>
      <c r="C56" s="37">
        <v>17</v>
      </c>
      <c r="D56" s="38">
        <v>41</v>
      </c>
      <c r="E56" s="38">
        <v>0</v>
      </c>
      <c r="F56" s="38">
        <v>237</v>
      </c>
      <c r="G56" s="38">
        <v>0</v>
      </c>
      <c r="H56" s="38">
        <v>0</v>
      </c>
      <c r="I56" s="38">
        <v>0</v>
      </c>
      <c r="J56" s="39">
        <f t="shared" si="17"/>
        <v>0</v>
      </c>
      <c r="K56" s="38">
        <v>1</v>
      </c>
      <c r="L56" s="39">
        <f t="shared" si="16"/>
        <v>305</v>
      </c>
      <c r="M56" s="45" t="s">
        <v>42</v>
      </c>
    </row>
    <row r="57" spans="1:13" s="35" customFormat="1" ht="18.75" customHeight="1" thickTop="1" thickBot="1" x14ac:dyDescent="0.3">
      <c r="A57" s="50" t="s">
        <v>43</v>
      </c>
      <c r="B57" s="51"/>
      <c r="C57" s="51"/>
      <c r="D57" s="51"/>
      <c r="E57" s="51"/>
      <c r="F57" s="51"/>
      <c r="G57" s="51"/>
      <c r="H57" s="51"/>
      <c r="I57" s="52"/>
      <c r="J57" s="52"/>
      <c r="K57" s="52"/>
      <c r="L57" s="32"/>
      <c r="M57" s="53" t="s">
        <v>44</v>
      </c>
    </row>
    <row r="58" spans="1:13" s="35" customFormat="1" ht="18.75" customHeight="1" thickTop="1" thickBot="1" x14ac:dyDescent="0.3">
      <c r="A58" s="54" t="s">
        <v>27</v>
      </c>
      <c r="B58" s="55">
        <f t="shared" ref="B58:K58" si="18">SUM(B59:B65)</f>
        <v>39</v>
      </c>
      <c r="C58" s="55">
        <f t="shared" si="18"/>
        <v>55</v>
      </c>
      <c r="D58" s="55">
        <f t="shared" si="18"/>
        <v>181</v>
      </c>
      <c r="E58" s="55">
        <f t="shared" si="18"/>
        <v>0</v>
      </c>
      <c r="F58" s="55">
        <f t="shared" si="18"/>
        <v>813</v>
      </c>
      <c r="G58" s="55">
        <f t="shared" si="18"/>
        <v>129</v>
      </c>
      <c r="H58" s="55">
        <f t="shared" si="18"/>
        <v>10</v>
      </c>
      <c r="I58" s="55">
        <f t="shared" si="18"/>
        <v>3</v>
      </c>
      <c r="J58" s="55">
        <f t="shared" si="18"/>
        <v>13</v>
      </c>
      <c r="K58" s="55">
        <f t="shared" si="18"/>
        <v>187</v>
      </c>
      <c r="L58" s="39">
        <f t="shared" ref="L58:L64" si="19">SUM(B58:I58)+K58</f>
        <v>1417</v>
      </c>
      <c r="M58" s="56" t="s">
        <v>28</v>
      </c>
    </row>
    <row r="59" spans="1:13" s="35" customFormat="1" ht="18.75" customHeight="1" thickTop="1" thickBot="1" x14ac:dyDescent="0.3">
      <c r="A59" s="46" t="s">
        <v>29</v>
      </c>
      <c r="B59" s="47">
        <v>2</v>
      </c>
      <c r="C59" s="47">
        <v>23</v>
      </c>
      <c r="D59" s="48">
        <v>38</v>
      </c>
      <c r="E59" s="48">
        <v>0</v>
      </c>
      <c r="F59" s="48">
        <v>36</v>
      </c>
      <c r="G59" s="48">
        <v>106</v>
      </c>
      <c r="H59" s="48">
        <v>2</v>
      </c>
      <c r="I59" s="48">
        <v>1</v>
      </c>
      <c r="J59" s="42">
        <f t="shared" ref="J59:J65" si="20">SUM(H59:I59)</f>
        <v>3</v>
      </c>
      <c r="K59" s="48">
        <v>14</v>
      </c>
      <c r="L59" s="42">
        <f t="shared" si="19"/>
        <v>222</v>
      </c>
      <c r="M59" s="49" t="s">
        <v>30</v>
      </c>
    </row>
    <row r="60" spans="1:13" s="35" customFormat="1" ht="18.75" customHeight="1" thickTop="1" thickBot="1" x14ac:dyDescent="0.3">
      <c r="A60" s="44" t="s">
        <v>31</v>
      </c>
      <c r="B60" s="37">
        <v>8</v>
      </c>
      <c r="C60" s="37">
        <v>8</v>
      </c>
      <c r="D60" s="38">
        <v>27</v>
      </c>
      <c r="E60" s="38">
        <v>0</v>
      </c>
      <c r="F60" s="38">
        <v>96</v>
      </c>
      <c r="G60" s="38">
        <v>23</v>
      </c>
      <c r="H60" s="38">
        <v>8</v>
      </c>
      <c r="I60" s="38">
        <v>0</v>
      </c>
      <c r="J60" s="39">
        <f t="shared" si="20"/>
        <v>8</v>
      </c>
      <c r="K60" s="38">
        <v>49</v>
      </c>
      <c r="L60" s="39">
        <f t="shared" si="19"/>
        <v>219</v>
      </c>
      <c r="M60" s="45" t="s">
        <v>32</v>
      </c>
    </row>
    <row r="61" spans="1:13" s="35" customFormat="1" ht="18.75" customHeight="1" thickTop="1" thickBot="1" x14ac:dyDescent="0.3">
      <c r="A61" s="46" t="s">
        <v>33</v>
      </c>
      <c r="B61" s="47">
        <v>8</v>
      </c>
      <c r="C61" s="47">
        <v>4</v>
      </c>
      <c r="D61" s="48">
        <v>17</v>
      </c>
      <c r="E61" s="48">
        <v>0</v>
      </c>
      <c r="F61" s="48">
        <v>136</v>
      </c>
      <c r="G61" s="48">
        <v>0</v>
      </c>
      <c r="H61" s="48">
        <v>0</v>
      </c>
      <c r="I61" s="48">
        <v>2</v>
      </c>
      <c r="J61" s="42">
        <f t="shared" si="20"/>
        <v>2</v>
      </c>
      <c r="K61" s="48">
        <v>42</v>
      </c>
      <c r="L61" s="42">
        <f t="shared" si="19"/>
        <v>209</v>
      </c>
      <c r="M61" s="49" t="s">
        <v>34</v>
      </c>
    </row>
    <row r="62" spans="1:13" s="35" customFormat="1" ht="18.75" customHeight="1" thickTop="1" thickBot="1" x14ac:dyDescent="0.3">
      <c r="A62" s="44" t="s">
        <v>35</v>
      </c>
      <c r="B62" s="37">
        <v>7</v>
      </c>
      <c r="C62" s="37">
        <v>7</v>
      </c>
      <c r="D62" s="38">
        <v>13</v>
      </c>
      <c r="E62" s="38">
        <v>0</v>
      </c>
      <c r="F62" s="38">
        <v>169</v>
      </c>
      <c r="G62" s="38">
        <v>0</v>
      </c>
      <c r="H62" s="38">
        <v>0</v>
      </c>
      <c r="I62" s="38">
        <v>0</v>
      </c>
      <c r="J62" s="39">
        <f t="shared" si="20"/>
        <v>0</v>
      </c>
      <c r="K62" s="38">
        <v>59</v>
      </c>
      <c r="L62" s="39">
        <f t="shared" si="19"/>
        <v>255</v>
      </c>
      <c r="M62" s="45" t="s">
        <v>36</v>
      </c>
    </row>
    <row r="63" spans="1:13" s="35" customFormat="1" ht="18.75" customHeight="1" thickTop="1" thickBot="1" x14ac:dyDescent="0.3">
      <c r="A63" s="46" t="s">
        <v>37</v>
      </c>
      <c r="B63" s="47">
        <v>5</v>
      </c>
      <c r="C63" s="47">
        <v>3</v>
      </c>
      <c r="D63" s="48">
        <v>21</v>
      </c>
      <c r="E63" s="48">
        <v>0</v>
      </c>
      <c r="F63" s="48">
        <v>191</v>
      </c>
      <c r="G63" s="48">
        <v>0</v>
      </c>
      <c r="H63" s="48">
        <v>0</v>
      </c>
      <c r="I63" s="48">
        <v>0</v>
      </c>
      <c r="J63" s="42">
        <f t="shared" si="20"/>
        <v>0</v>
      </c>
      <c r="K63" s="48">
        <v>19</v>
      </c>
      <c r="L63" s="42">
        <f t="shared" si="19"/>
        <v>239</v>
      </c>
      <c r="M63" s="49" t="s">
        <v>38</v>
      </c>
    </row>
    <row r="64" spans="1:13" s="35" customFormat="1" ht="18.75" customHeight="1" thickTop="1" thickBot="1" x14ac:dyDescent="0.3">
      <c r="A64" s="44" t="s">
        <v>39</v>
      </c>
      <c r="B64" s="37">
        <v>7</v>
      </c>
      <c r="C64" s="37">
        <v>4</v>
      </c>
      <c r="D64" s="38">
        <v>19</v>
      </c>
      <c r="E64" s="38">
        <v>0</v>
      </c>
      <c r="F64" s="38">
        <v>120</v>
      </c>
      <c r="G64" s="38">
        <v>0</v>
      </c>
      <c r="H64" s="38">
        <v>0</v>
      </c>
      <c r="I64" s="38">
        <v>0</v>
      </c>
      <c r="J64" s="39">
        <f t="shared" si="20"/>
        <v>0</v>
      </c>
      <c r="K64" s="38">
        <v>4</v>
      </c>
      <c r="L64" s="39">
        <f t="shared" si="19"/>
        <v>154</v>
      </c>
      <c r="M64" s="45" t="s">
        <v>40</v>
      </c>
    </row>
    <row r="65" spans="1:13" ht="18.75" customHeight="1" thickTop="1" x14ac:dyDescent="0.2">
      <c r="A65" s="57" t="s">
        <v>41</v>
      </c>
      <c r="B65" s="58">
        <v>2</v>
      </c>
      <c r="C65" s="58">
        <v>6</v>
      </c>
      <c r="D65" s="59">
        <v>46</v>
      </c>
      <c r="E65" s="59">
        <v>0</v>
      </c>
      <c r="F65" s="59">
        <v>65</v>
      </c>
      <c r="G65" s="59">
        <v>0</v>
      </c>
      <c r="H65" s="59">
        <v>0</v>
      </c>
      <c r="I65" s="59">
        <v>0</v>
      </c>
      <c r="J65" s="60">
        <f t="shared" si="20"/>
        <v>0</v>
      </c>
      <c r="K65" s="59">
        <v>0</v>
      </c>
      <c r="L65" s="60">
        <f>SUM(B65:I65)+K65</f>
        <v>119</v>
      </c>
      <c r="M65" s="61" t="s">
        <v>42</v>
      </c>
    </row>
  </sheetData>
  <mergeCells count="10">
    <mergeCell ref="A1:M1"/>
    <mergeCell ref="A2:M2"/>
    <mergeCell ref="A3:M3"/>
    <mergeCell ref="A5:A8"/>
    <mergeCell ref="B5:K5"/>
    <mergeCell ref="L5:L8"/>
    <mergeCell ref="M5:M8"/>
    <mergeCell ref="B6:G7"/>
    <mergeCell ref="H6:K6"/>
    <mergeCell ref="H7:J7"/>
  </mergeCells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  <rowBreaks count="2" manualBreakCount="2">
    <brk id="27" max="16383" man="1"/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8_3_N_QA</vt:lpstr>
      <vt:lpstr>'8_3_N_QA'!Print_Titles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2011-07-04T09:45:05Z</dcterms:created>
  <dcterms:modified xsi:type="dcterms:W3CDTF">2011-07-04T09:45:44Z</dcterms:modified>
</cp:coreProperties>
</file>